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kanda\請求書\"/>
    </mc:Choice>
  </mc:AlternateContent>
  <xr:revisionPtr revIDLastSave="0" documentId="13_ncr:1_{9E18D355-1D1E-40A9-B913-64804414B151}" xr6:coauthVersionLast="47" xr6:coauthVersionMax="47" xr10:uidLastSave="{00000000-0000-0000-0000-000000000000}"/>
  <bookViews>
    <workbookView xWindow="-120" yWindow="-120" windowWidth="29040" windowHeight="15720" xr2:uid="{A7633079-208B-4310-A1A2-6C4E83DF095C}"/>
  </bookViews>
  <sheets>
    <sheet name="お願い事項" sheetId="26" r:id="rId1"/>
    <sheet name="請求書総括表 (入力見本)" sheetId="24" r:id="rId2"/>
    <sheet name="現場別請求書 (入力見本)" sheetId="25" r:id="rId3"/>
    <sheet name="請求書総括表(入力・郵送用)" sheetId="3" r:id="rId4"/>
    <sheet name="現場別請求書(入力・郵送用)" sheetId="22" r:id="rId5"/>
  </sheets>
  <definedNames>
    <definedName name="_xlnm.Print_Area" localSheetId="2">'現場別請求書 (入力見本)'!$A$1:$U$52</definedName>
    <definedName name="_xlnm.Print_Area" localSheetId="4">'現場別請求書(入力・郵送用)'!$A$1:$U$52</definedName>
    <definedName name="_xlnm.Print_Area" localSheetId="1">'請求書総括表 (入力見本)'!$A$1:$X$37</definedName>
    <definedName name="_xlnm.Print_Area" localSheetId="3">'請求書総括表(入力・郵送用)'!$A$1:$Y$37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6" i="3" l="1"/>
  <c r="S16" i="3"/>
  <c r="F10" i="24"/>
  <c r="S29" i="24" l="1"/>
  <c r="O29" i="24"/>
  <c r="V29" i="24"/>
  <c r="B3" i="25"/>
  <c r="V29" i="3" l="1"/>
  <c r="S29" i="3"/>
  <c r="O29" i="3"/>
  <c r="F10" i="3" s="1"/>
  <c r="I49" i="22"/>
  <c r="I50" i="22"/>
  <c r="R7" i="25"/>
  <c r="N20" i="25"/>
  <c r="I50" i="25" s="1"/>
  <c r="N19" i="25"/>
  <c r="I49" i="25" s="1"/>
  <c r="N18" i="25"/>
  <c r="R8" i="25"/>
  <c r="B3" i="22"/>
  <c r="R8" i="22"/>
  <c r="R7" i="22"/>
  <c r="I48" i="22" l="1"/>
  <c r="N48" i="22" s="1"/>
  <c r="N50" i="22"/>
  <c r="S50" i="22" s="1"/>
  <c r="N49" i="22"/>
  <c r="S49" i="22" s="1"/>
  <c r="N49" i="25"/>
  <c r="S49" i="25" s="1"/>
  <c r="I51" i="22" l="1"/>
  <c r="N51" i="22"/>
  <c r="S48" i="22"/>
  <c r="S51" i="22" l="1"/>
  <c r="D9" i="22" s="1"/>
  <c r="I48" i="25"/>
  <c r="I51" i="25" s="1"/>
  <c r="N50" i="25"/>
  <c r="S50" i="25" s="1"/>
  <c r="N48" i="25" l="1"/>
  <c r="N51" i="25" s="1"/>
  <c r="S51" i="25" s="1"/>
  <c r="D9" i="25" s="1"/>
  <c r="S4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iwaza</author>
  </authors>
  <commentList>
    <comment ref="D4" authorId="0" shapeId="0" xr:uid="{2E4D1D95-BB7D-4BF9-84C4-DFFFB76267F0}">
      <text>
        <r>
          <rPr>
            <b/>
            <sz val="9"/>
            <color indexed="81"/>
            <rFont val="MS P ゴシック"/>
            <family val="3"/>
            <charset val="128"/>
          </rPr>
          <t xml:space="preserve">締め日(原則月末)を
ご入力ください。
</t>
        </r>
      </text>
    </comment>
    <comment ref="T7" authorId="0" shapeId="0" xr:uid="{73168E46-A1DE-4133-A170-7012E1BD88E6}">
      <text>
        <r>
          <rPr>
            <b/>
            <sz val="9"/>
            <color indexed="81"/>
            <rFont val="MS P ゴシック"/>
            <family val="3"/>
            <charset val="128"/>
          </rPr>
          <t>弊社システム上で管理する御社のコードです。
旧様式請求書をお持ちのお取引先様は、同じ
取引先コードをご入力ください。
新規お取引先様は、弊社までお問い合わせください。</t>
        </r>
      </text>
    </comment>
    <comment ref="T8" authorId="0" shapeId="0" xr:uid="{F96D2824-4307-4098-ABA7-AF5D05903D0A}">
      <text>
        <r>
          <rPr>
            <b/>
            <sz val="9"/>
            <color indexed="81"/>
            <rFont val="MS P ゴシック"/>
            <family val="3"/>
            <charset val="128"/>
          </rPr>
          <t>課税事業者様はご入力をお願いいたします。</t>
        </r>
      </text>
    </comment>
    <comment ref="F10" authorId="0" shapeId="0" xr:uid="{A6F46255-850C-4B3D-A612-9FA7E3FCA817}">
      <text>
        <r>
          <rPr>
            <b/>
            <sz val="9"/>
            <color indexed="81"/>
            <rFont val="MS P ゴシック"/>
            <family val="3"/>
            <charset val="128"/>
          </rPr>
          <t>自動計算されます。
消費税計算の関係で誤差が生じた際は、現場別請求書にて
調整してください。</t>
        </r>
      </text>
    </comment>
    <comment ref="O29" authorId="0" shapeId="0" xr:uid="{868E2DD6-4CEB-4E7D-ADE7-3A55BB6F50C5}">
      <text>
        <r>
          <rPr>
            <b/>
            <sz val="9"/>
            <color indexed="81"/>
            <rFont val="MS P ゴシック"/>
            <family val="3"/>
            <charset val="128"/>
          </rPr>
          <t>各合計は自動計算されます。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iwaza</author>
  </authors>
  <commentList>
    <comment ref="D9" authorId="0" shapeId="0" xr:uid="{16AABF3B-50EF-46D8-BA1F-5F1E1873D3D4}">
      <text>
        <r>
          <rPr>
            <b/>
            <sz val="9"/>
            <color indexed="81"/>
            <rFont val="MS P ゴシック"/>
            <family val="3"/>
            <charset val="128"/>
          </rPr>
          <t>自動計算されます。</t>
        </r>
      </text>
    </comment>
    <comment ref="Q17" authorId="0" shapeId="0" xr:uid="{D0E1BB3E-CE52-4F5A-87A4-95D21B3B3E67}">
      <text>
        <r>
          <rPr>
            <b/>
            <sz val="9"/>
            <color indexed="81"/>
            <rFont val="MS P ゴシック"/>
            <family val="3"/>
            <charset val="128"/>
          </rPr>
          <t xml:space="preserve">下記の消費税区分の数字をご入力ください。
自動計算されます。
10％…空白
8％…8(半角)
0％(非課税)…0(半角)
</t>
        </r>
      </text>
    </comment>
    <comment ref="R17" authorId="0" shapeId="0" xr:uid="{1DAF7FD6-5299-4EE0-AFE6-D6246A4AB197}">
      <text>
        <r>
          <rPr>
            <b/>
            <sz val="9"/>
            <color indexed="81"/>
            <rFont val="MS P ゴシック"/>
            <family val="3"/>
            <charset val="128"/>
          </rPr>
          <t xml:space="preserve">適宜ご利用ください。
未入力でも差し支え
ございません。
</t>
        </r>
      </text>
    </comment>
    <comment ref="S51" authorId="0" shapeId="0" xr:uid="{06012015-26CC-4639-9D15-02CDE4863060}">
      <text>
        <r>
          <rPr>
            <b/>
            <sz val="9"/>
            <color indexed="81"/>
            <rFont val="MS P ゴシック"/>
            <family val="3"/>
            <charset val="128"/>
          </rPr>
          <t>ラウンドダウン関数を使用しておりますが、御社で規定がございましたら、関数を変更してください。</t>
        </r>
      </text>
    </comment>
  </commentList>
</comments>
</file>

<file path=xl/sharedStrings.xml><?xml version="1.0" encoding="utf-8"?>
<sst xmlns="http://schemas.openxmlformats.org/spreadsheetml/2006/main" count="198" uniqueCount="97">
  <si>
    <t>単位</t>
  </si>
  <si>
    <t>単  価</t>
    <phoneticPr fontId="2"/>
  </si>
  <si>
    <t>金  額</t>
    <phoneticPr fontId="2"/>
  </si>
  <si>
    <t>備　　　　考</t>
    <rPh sb="0" eb="1">
      <t>ソナエ</t>
    </rPh>
    <rPh sb="5" eb="6">
      <t>コウ</t>
    </rPh>
    <phoneticPr fontId="2"/>
  </si>
  <si>
    <t>登録番号</t>
    <rPh sb="0" eb="4">
      <t>トウロクバンゴウ</t>
    </rPh>
    <phoneticPr fontId="2"/>
  </si>
  <si>
    <t>区
分</t>
    <rPh sb="0" eb="1">
      <t>ク</t>
    </rPh>
    <rPh sb="2" eb="3">
      <t>フン</t>
    </rPh>
    <phoneticPr fontId="2"/>
  </si>
  <si>
    <t>数  量</t>
    <phoneticPr fontId="2"/>
  </si>
  <si>
    <t>対象額
税抜</t>
    <rPh sb="0" eb="3">
      <t>タイショウガク</t>
    </rPh>
    <rPh sb="4" eb="6">
      <t>ゼイヌキ</t>
    </rPh>
    <phoneticPr fontId="2"/>
  </si>
  <si>
    <t>消費税額</t>
    <rPh sb="0" eb="4">
      <t>ショウヒゼイガク</t>
    </rPh>
    <phoneticPr fontId="2"/>
  </si>
  <si>
    <t>消費税
区分</t>
    <rPh sb="0" eb="3">
      <t>ショウヒゼイ</t>
    </rPh>
    <rPh sb="4" eb="6">
      <t>クブン</t>
    </rPh>
    <phoneticPr fontId="2"/>
  </si>
  <si>
    <t>小計
税込</t>
    <rPh sb="0" eb="2">
      <t>ショウケイ</t>
    </rPh>
    <rPh sb="3" eb="5">
      <t>ゼイコ</t>
    </rPh>
    <phoneticPr fontId="2"/>
  </si>
  <si>
    <t>合　計</t>
    <rPh sb="0" eb="1">
      <t>ゴウ</t>
    </rPh>
    <rPh sb="2" eb="3">
      <t>ケイ</t>
    </rPh>
    <phoneticPr fontId="2"/>
  </si>
  <si>
    <t>【 振込先 】</t>
    <rPh sb="2" eb="5">
      <t>フリコミサキ</t>
    </rPh>
    <phoneticPr fontId="2"/>
  </si>
  <si>
    <t>対象</t>
  </si>
  <si>
    <t>対象</t>
    <phoneticPr fontId="2"/>
  </si>
  <si>
    <t>税抜</t>
    <rPh sb="0" eb="2">
      <t>ゼイヌキ</t>
    </rPh>
    <phoneticPr fontId="2"/>
  </si>
  <si>
    <t>消費税額</t>
    <rPh sb="0" eb="3">
      <t>ショウヒゼイ</t>
    </rPh>
    <rPh sb="3" eb="4">
      <t>ガク</t>
    </rPh>
    <phoneticPr fontId="2"/>
  </si>
  <si>
    <t>税込</t>
    <rPh sb="0" eb="2">
      <t>ゼイコ</t>
    </rPh>
    <phoneticPr fontId="2"/>
  </si>
  <si>
    <t>非課税対象</t>
    <rPh sb="0" eb="3">
      <t>ヒカゼイ</t>
    </rPh>
    <rPh sb="3" eb="5">
      <t>タイショウ</t>
    </rPh>
    <phoneticPr fontId="2"/>
  </si>
  <si>
    <t>殿</t>
    <rPh sb="0" eb="1">
      <t>ドノ</t>
    </rPh>
    <phoneticPr fontId="2"/>
  </si>
  <si>
    <t>株式会社　岩澤組</t>
    <rPh sb="0" eb="4">
      <t>カブシキガイシャ</t>
    </rPh>
    <rPh sb="5" eb="8">
      <t>イワザワグミ</t>
    </rPh>
    <phoneticPr fontId="2"/>
  </si>
  <si>
    <t>請求書(総括表)</t>
    <rPh sb="0" eb="3">
      <t>セイキュウショ</t>
    </rPh>
    <rPh sb="4" eb="7">
      <t>ソウカツヒョウ</t>
    </rPh>
    <phoneticPr fontId="2"/>
  </si>
  <si>
    <t>現場コード</t>
    <rPh sb="0" eb="2">
      <t>ゲンバ</t>
    </rPh>
    <phoneticPr fontId="2"/>
  </si>
  <si>
    <t>現場名</t>
    <rPh sb="0" eb="3">
      <t>ゲンバメイ</t>
    </rPh>
    <phoneticPr fontId="2"/>
  </si>
  <si>
    <t>社長</t>
    <rPh sb="0" eb="2">
      <t>シャチョウ</t>
    </rPh>
    <phoneticPr fontId="2"/>
  </si>
  <si>
    <t>専務</t>
    <rPh sb="0" eb="2">
      <t>センム</t>
    </rPh>
    <phoneticPr fontId="2"/>
  </si>
  <si>
    <t>常務</t>
    <rPh sb="0" eb="2">
      <t>ジョウム</t>
    </rPh>
    <phoneticPr fontId="2"/>
  </si>
  <si>
    <t>総務部長</t>
    <rPh sb="0" eb="2">
      <t>ソウム</t>
    </rPh>
    <rPh sb="2" eb="4">
      <t>ブチョウ</t>
    </rPh>
    <phoneticPr fontId="2"/>
  </si>
  <si>
    <t>工事部長</t>
    <rPh sb="0" eb="2">
      <t>コウジ</t>
    </rPh>
    <rPh sb="2" eb="4">
      <t>ブチョウ</t>
    </rPh>
    <phoneticPr fontId="2"/>
  </si>
  <si>
    <t>取引先ｺｰﾄﾞ</t>
    <rPh sb="0" eb="2">
      <t>トリヒキ</t>
    </rPh>
    <rPh sb="2" eb="3">
      <t>サキ</t>
    </rPh>
    <phoneticPr fontId="2"/>
  </si>
  <si>
    <t>住所</t>
    <rPh sb="0" eb="2">
      <t>ジュウショ</t>
    </rPh>
    <phoneticPr fontId="2"/>
  </si>
  <si>
    <t>氏名</t>
    <rPh sb="0" eb="2">
      <t>シメイ</t>
    </rPh>
    <phoneticPr fontId="2"/>
  </si>
  <si>
    <t>合計請求金額</t>
    <rPh sb="0" eb="2">
      <t>ゴウケイ</t>
    </rPh>
    <rPh sb="2" eb="6">
      <t>セイキュウキンガク</t>
    </rPh>
    <phoneticPr fontId="2"/>
  </si>
  <si>
    <t>今回相殺金額</t>
    <rPh sb="0" eb="2">
      <t>コンカイ</t>
    </rPh>
    <rPh sb="2" eb="4">
      <t>ソウサイ</t>
    </rPh>
    <rPh sb="4" eb="6">
      <t>キンガク</t>
    </rPh>
    <phoneticPr fontId="2"/>
  </si>
  <si>
    <t>今回支払金額</t>
    <rPh sb="0" eb="2">
      <t>コンカイ</t>
    </rPh>
    <rPh sb="2" eb="6">
      <t>シハライキンガク</t>
    </rPh>
    <phoneticPr fontId="2"/>
  </si>
  <si>
    <t>TEL</t>
    <phoneticPr fontId="2"/>
  </si>
  <si>
    <t>合計</t>
    <rPh sb="0" eb="2">
      <t>ゴウケイ</t>
    </rPh>
    <phoneticPr fontId="2"/>
  </si>
  <si>
    <t>税込金額</t>
    <phoneticPr fontId="2"/>
  </si>
  <si>
    <t>請求書(現場別)</t>
    <rPh sb="0" eb="3">
      <t>セイキュウショ</t>
    </rPh>
    <rPh sb="4" eb="7">
      <t>ゲンバベツ</t>
    </rPh>
    <phoneticPr fontId="2"/>
  </si>
  <si>
    <t>監督</t>
    <rPh sb="0" eb="2">
      <t>カントク</t>
    </rPh>
    <phoneticPr fontId="2"/>
  </si>
  <si>
    <t>請求金額</t>
    <rPh sb="0" eb="4">
      <t>セイキュウキンガク</t>
    </rPh>
    <phoneticPr fontId="2"/>
  </si>
  <si>
    <t>契約金額</t>
    <rPh sb="0" eb="2">
      <t>ケイヤク</t>
    </rPh>
    <rPh sb="2" eb="4">
      <t>キンガク</t>
    </rPh>
    <phoneticPr fontId="2"/>
  </si>
  <si>
    <t>今回請求金額</t>
    <rPh sb="0" eb="2">
      <t>コンカイ</t>
    </rPh>
    <rPh sb="2" eb="4">
      <t>セイキュウ</t>
    </rPh>
    <rPh sb="4" eb="6">
      <t>キンガク</t>
    </rPh>
    <phoneticPr fontId="2"/>
  </si>
  <si>
    <t>累計請求金額</t>
    <rPh sb="0" eb="2">
      <t>ルイケイ</t>
    </rPh>
    <rPh sb="2" eb="4">
      <t>セイキュウ</t>
    </rPh>
    <rPh sb="4" eb="6">
      <t>キンガク</t>
    </rPh>
    <phoneticPr fontId="2"/>
  </si>
  <si>
    <t>請求残高</t>
    <rPh sb="0" eb="2">
      <t>セイキュウ</t>
    </rPh>
    <rPh sb="2" eb="4">
      <t>ザンダカ</t>
    </rPh>
    <phoneticPr fontId="2"/>
  </si>
  <si>
    <t>今回支払金額</t>
    <rPh sb="0" eb="2">
      <t>コンカイ</t>
    </rPh>
    <rPh sb="2" eb="4">
      <t>シハラ</t>
    </rPh>
    <rPh sb="4" eb="6">
      <t>キンガク</t>
    </rPh>
    <phoneticPr fontId="2"/>
  </si>
  <si>
    <t>前回迄請求額</t>
    <rPh sb="0" eb="2">
      <t>ゼンカイ</t>
    </rPh>
    <rPh sb="2" eb="3">
      <t>マデ</t>
    </rPh>
    <rPh sb="3" eb="5">
      <t>セイキュウ</t>
    </rPh>
    <rPh sb="5" eb="6">
      <t>ガク</t>
    </rPh>
    <phoneticPr fontId="2"/>
  </si>
  <si>
    <t>0123</t>
    <phoneticPr fontId="2"/>
  </si>
  <si>
    <t>T0123456789</t>
    <phoneticPr fontId="2"/>
  </si>
  <si>
    <t>【通信欄】</t>
    <rPh sb="1" eb="4">
      <t>ツウシンラン</t>
    </rPh>
    <phoneticPr fontId="2"/>
  </si>
  <si>
    <t>住所・氏名は座版でも差し支えございません。</t>
    <rPh sb="0" eb="2">
      <t>ジュウショ</t>
    </rPh>
    <rPh sb="3" eb="5">
      <t>シメイ</t>
    </rPh>
    <rPh sb="6" eb="8">
      <t>ザバン</t>
    </rPh>
    <rPh sb="10" eb="11">
      <t>サ</t>
    </rPh>
    <rPh sb="12" eb="13">
      <t>ツカ</t>
    </rPh>
    <phoneticPr fontId="2"/>
  </si>
  <si>
    <t>※現場コード、現場名がご不明の際はご連絡ください。</t>
    <rPh sb="1" eb="3">
      <t>ゲンバ</t>
    </rPh>
    <rPh sb="7" eb="10">
      <t>ゲンバメイ</t>
    </rPh>
    <rPh sb="12" eb="14">
      <t>フメイ</t>
    </rPh>
    <rPh sb="15" eb="16">
      <t>サイ</t>
    </rPh>
    <rPh sb="18" eb="20">
      <t>レンラク</t>
    </rPh>
    <phoneticPr fontId="2"/>
  </si>
  <si>
    <t>※締め日、取引先コード、登録番号は総括表に入力すると自動参照されます。</t>
    <rPh sb="1" eb="2">
      <t>シ</t>
    </rPh>
    <rPh sb="3" eb="4">
      <t>ビ</t>
    </rPh>
    <rPh sb="5" eb="8">
      <t>トリヒキサキ</t>
    </rPh>
    <rPh sb="12" eb="16">
      <t>トウロクバンゴウ</t>
    </rPh>
    <rPh sb="17" eb="20">
      <t>ソウカツヒョウ</t>
    </rPh>
    <rPh sb="21" eb="23">
      <t>ニュウリョク</t>
    </rPh>
    <rPh sb="26" eb="30">
      <t>ジドウサンショウ</t>
    </rPh>
    <phoneticPr fontId="2"/>
  </si>
  <si>
    <t>※現場数が多いときは行を追加して1枚に収まるように変更をお願いいたします。</t>
    <rPh sb="1" eb="4">
      <t>ゲンバスウ</t>
    </rPh>
    <rPh sb="5" eb="6">
      <t>オオ</t>
    </rPh>
    <rPh sb="10" eb="11">
      <t>ギョウ</t>
    </rPh>
    <rPh sb="12" eb="14">
      <t>ツイカ</t>
    </rPh>
    <rPh sb="17" eb="18">
      <t>マイ</t>
    </rPh>
    <rPh sb="19" eb="20">
      <t>オサ</t>
    </rPh>
    <rPh sb="25" eb="27">
      <t>ヘンコウ</t>
    </rPh>
    <rPh sb="29" eb="30">
      <t>ネガ</t>
    </rPh>
    <phoneticPr fontId="2"/>
  </si>
  <si>
    <r>
      <t>※総括表は請求発生現場が</t>
    </r>
    <r>
      <rPr>
        <b/>
        <sz val="11"/>
        <color rgb="FFC00000"/>
        <rFont val="游ゴシック Light"/>
        <family val="3"/>
        <charset val="128"/>
        <scheme val="major"/>
      </rPr>
      <t>1現場のみの場合でも発行</t>
    </r>
    <r>
      <rPr>
        <b/>
        <sz val="11"/>
        <rFont val="游ゴシック Light"/>
        <family val="3"/>
        <charset val="128"/>
        <scheme val="major"/>
      </rPr>
      <t>をお願いいたします。</t>
    </r>
    <rPh sb="1" eb="4">
      <t>ソウカツヒョウ</t>
    </rPh>
    <rPh sb="5" eb="11">
      <t>セイキュウハッセイゲンバ</t>
    </rPh>
    <rPh sb="13" eb="15">
      <t>ゲンバ</t>
    </rPh>
    <rPh sb="18" eb="20">
      <t>バアイ</t>
    </rPh>
    <rPh sb="22" eb="24">
      <t>ハッコウ</t>
    </rPh>
    <rPh sb="26" eb="27">
      <t>ネガ</t>
    </rPh>
    <phoneticPr fontId="2"/>
  </si>
  <si>
    <t>◆◆◆</t>
    <phoneticPr fontId="2"/>
  </si>
  <si>
    <t>●●●</t>
    <phoneticPr fontId="2"/>
  </si>
  <si>
    <t>▶▶▶</t>
    <phoneticPr fontId="2"/>
  </si>
  <si>
    <t>※青色のセルは自動計算されるようにしております。</t>
    <rPh sb="1" eb="3">
      <t>アオイロ</t>
    </rPh>
    <rPh sb="7" eb="11">
      <t>ジドウケイサン</t>
    </rPh>
    <phoneticPr fontId="2"/>
  </si>
  <si>
    <t xml:space="preserve">  品        名</t>
    <phoneticPr fontId="2"/>
  </si>
  <si>
    <t>日付</t>
    <rPh sb="0" eb="2">
      <t>ヒヅケ</t>
    </rPh>
    <phoneticPr fontId="2"/>
  </si>
  <si>
    <r>
      <rPr>
        <b/>
        <sz val="11"/>
        <rFont val="游ゴシック Light"/>
        <family val="3"/>
        <charset val="128"/>
        <scheme val="major"/>
      </rPr>
      <t>※弊社宛の請求書は</t>
    </r>
    <r>
      <rPr>
        <b/>
        <sz val="11"/>
        <color rgb="FFC00000"/>
        <rFont val="游ゴシック Light"/>
        <family val="3"/>
        <charset val="128"/>
        <scheme val="major"/>
      </rPr>
      <t>月末締、7日弊社必着</t>
    </r>
    <r>
      <rPr>
        <b/>
        <sz val="11"/>
        <rFont val="游ゴシック Light"/>
        <family val="3"/>
        <charset val="128"/>
        <scheme val="major"/>
      </rPr>
      <t>です。ご協力をお願いいたします。</t>
    </r>
    <rPh sb="23" eb="25">
      <t>キョウリョク</t>
    </rPh>
    <rPh sb="27" eb="28">
      <t>ネガ</t>
    </rPh>
    <phoneticPr fontId="2"/>
  </si>
  <si>
    <t>取締役</t>
    <rPh sb="0" eb="3">
      <t>トリシマリヤク</t>
    </rPh>
    <phoneticPr fontId="2"/>
  </si>
  <si>
    <t>2023.11.1 改定</t>
    <phoneticPr fontId="2"/>
  </si>
  <si>
    <t>（　　頁）</t>
    <rPh sb="3" eb="4">
      <t>ページ</t>
    </rPh>
    <phoneticPr fontId="2"/>
  </si>
  <si>
    <t>県単道路整備工事（R6-1）</t>
    <rPh sb="0" eb="8">
      <t>ケンタンドウロセイビコウジ</t>
    </rPh>
    <phoneticPr fontId="2"/>
  </si>
  <si>
    <t>うち税額</t>
    <phoneticPr fontId="2"/>
  </si>
  <si>
    <t>税抜金額</t>
  </si>
  <si>
    <r>
      <t>※</t>
    </r>
    <r>
      <rPr>
        <b/>
        <sz val="11"/>
        <color rgb="FFC00000"/>
        <rFont val="游ゴシック Light"/>
        <family val="3"/>
        <charset val="128"/>
        <scheme val="major"/>
      </rPr>
      <t>複数の現場で請求</t>
    </r>
    <r>
      <rPr>
        <b/>
        <sz val="11"/>
        <rFont val="游ゴシック Light"/>
        <family val="3"/>
        <charset val="128"/>
        <scheme val="major"/>
      </rPr>
      <t>がございましたら、</t>
    </r>
    <r>
      <rPr>
        <b/>
        <sz val="11"/>
        <color rgb="FFC00000"/>
        <rFont val="游ゴシック Light"/>
        <family val="3"/>
        <charset val="128"/>
        <scheme val="major"/>
      </rPr>
      <t>こちらの書式を複製</t>
    </r>
    <r>
      <rPr>
        <b/>
        <sz val="11"/>
        <rFont val="游ゴシック Light"/>
        <family val="3"/>
        <charset val="128"/>
        <scheme val="major"/>
      </rPr>
      <t>して作成してください。</t>
    </r>
    <rPh sb="1" eb="3">
      <t>フクスウ</t>
    </rPh>
    <rPh sb="4" eb="6">
      <t>ゲンバ</t>
    </rPh>
    <rPh sb="7" eb="9">
      <t>セイキュウ</t>
    </rPh>
    <rPh sb="22" eb="24">
      <t>ショシキ</t>
    </rPh>
    <rPh sb="25" eb="27">
      <t>フクセイ</t>
    </rPh>
    <rPh sb="29" eb="31">
      <t>サクセイ</t>
    </rPh>
    <phoneticPr fontId="2"/>
  </si>
  <si>
    <t>※1現場につき1枚作成してください。</t>
    <rPh sb="2" eb="4">
      <t>ゲンバ</t>
    </rPh>
    <rPh sb="8" eb="9">
      <t>マイ</t>
    </rPh>
    <phoneticPr fontId="2"/>
  </si>
  <si>
    <t>※消費税額が御社計算と合わない場合は、現場別請求書で調整してください。</t>
    <phoneticPr fontId="2"/>
  </si>
  <si>
    <t>県単道路整備工事（R6-1）</t>
    <phoneticPr fontId="2"/>
  </si>
  <si>
    <t>■■■■■</t>
    <phoneticPr fontId="2"/>
  </si>
  <si>
    <t>T</t>
    <phoneticPr fontId="2"/>
  </si>
  <si>
    <t>弊社宛ての請求につきまして、関係会社の皆様に弊社指定書式請求書の発行をお願いしております。</t>
    <rPh sb="0" eb="3">
      <t>ヘイシャア</t>
    </rPh>
    <rPh sb="5" eb="7">
      <t>セイキュウ</t>
    </rPh>
    <rPh sb="14" eb="16">
      <t>カンケイ</t>
    </rPh>
    <rPh sb="16" eb="18">
      <t>ガイシャ</t>
    </rPh>
    <rPh sb="19" eb="21">
      <t>ミナサマ</t>
    </rPh>
    <rPh sb="22" eb="24">
      <t>ヘイシャ</t>
    </rPh>
    <rPh sb="24" eb="26">
      <t>シテイ</t>
    </rPh>
    <rPh sb="26" eb="28">
      <t>ショシキ</t>
    </rPh>
    <rPh sb="28" eb="31">
      <t>セイキュウショ</t>
    </rPh>
    <rPh sb="32" eb="34">
      <t>ハッコウ</t>
    </rPh>
    <rPh sb="36" eb="37">
      <t>ネガ</t>
    </rPh>
    <phoneticPr fontId="2"/>
  </si>
  <si>
    <t>ご請求がある場合は、「請求書総括表」と「現場別請求書」の作成をお願いいたします。</t>
    <rPh sb="1" eb="3">
      <t>セイキュウ</t>
    </rPh>
    <rPh sb="6" eb="8">
      <t>バアイ</t>
    </rPh>
    <rPh sb="11" eb="14">
      <t>セイキュウショ</t>
    </rPh>
    <rPh sb="14" eb="17">
      <t>ソウカツヒョウ</t>
    </rPh>
    <rPh sb="20" eb="23">
      <t>ゲンバベツ</t>
    </rPh>
    <rPh sb="23" eb="26">
      <t>セイキュウショ</t>
    </rPh>
    <rPh sb="28" eb="30">
      <t>サクセイ</t>
    </rPh>
    <rPh sb="32" eb="33">
      <t>ネガ</t>
    </rPh>
    <phoneticPr fontId="2"/>
  </si>
  <si>
    <t>◆指定書式請求書の発行についてのお願いと注意事項◆</t>
    <rPh sb="1" eb="3">
      <t>シテイ</t>
    </rPh>
    <rPh sb="3" eb="5">
      <t>ショシキ</t>
    </rPh>
    <rPh sb="5" eb="8">
      <t>セイキュウショ</t>
    </rPh>
    <rPh sb="9" eb="11">
      <t>ハッコウ</t>
    </rPh>
    <rPh sb="17" eb="18">
      <t>ネガ</t>
    </rPh>
    <rPh sb="20" eb="24">
      <t>チュウイジコウ</t>
    </rPh>
    <phoneticPr fontId="2"/>
  </si>
  <si>
    <r>
      <t>基本的に</t>
    </r>
    <r>
      <rPr>
        <b/>
        <sz val="11"/>
        <rFont val="游ゴシック"/>
        <family val="3"/>
        <charset val="128"/>
        <scheme val="minor"/>
      </rPr>
      <t>月末締めの翌月末支払</t>
    </r>
    <r>
      <rPr>
        <sz val="11"/>
        <rFont val="游ゴシック"/>
        <family val="3"/>
        <charset val="128"/>
        <scheme val="minor"/>
      </rPr>
      <t>になります。(例：1/31〆請求→2月末日支払)</t>
    </r>
    <rPh sb="0" eb="3">
      <t>キホンテキ</t>
    </rPh>
    <rPh sb="4" eb="7">
      <t>ゲツマツジ</t>
    </rPh>
    <rPh sb="9" eb="11">
      <t>ヨクゲツ</t>
    </rPh>
    <rPh sb="11" eb="12">
      <t>マツ</t>
    </rPh>
    <rPh sb="12" eb="14">
      <t>シハライ</t>
    </rPh>
    <rPh sb="21" eb="22">
      <t>レイ</t>
    </rPh>
    <rPh sb="28" eb="30">
      <t>セイキュウ</t>
    </rPh>
    <rPh sb="32" eb="33">
      <t>ガツ</t>
    </rPh>
    <rPh sb="33" eb="35">
      <t>マツジツ</t>
    </rPh>
    <rPh sb="35" eb="37">
      <t>シハライ</t>
    </rPh>
    <phoneticPr fontId="2"/>
  </si>
  <si>
    <t>なお、複数の現場に対して請求がございましたら、「現場別請求書」を１現場につき１枚作成し、</t>
    <rPh sb="3" eb="5">
      <t>フクスウ</t>
    </rPh>
    <rPh sb="6" eb="8">
      <t>ゲンバ</t>
    </rPh>
    <rPh sb="9" eb="10">
      <t>タイ</t>
    </rPh>
    <rPh sb="12" eb="14">
      <t>セイキュウ</t>
    </rPh>
    <rPh sb="24" eb="27">
      <t>ゲンバベツ</t>
    </rPh>
    <rPh sb="27" eb="30">
      <t>セイキュウショ</t>
    </rPh>
    <rPh sb="33" eb="35">
      <t>ゲンバ</t>
    </rPh>
    <rPh sb="39" eb="40">
      <t>マイ</t>
    </rPh>
    <rPh sb="40" eb="42">
      <t>サクセイ</t>
    </rPh>
    <phoneticPr fontId="2"/>
  </si>
  <si>
    <t>「請求書総括表」に現場ごとの金額を入力してください。</t>
    <rPh sb="1" eb="4">
      <t>セイキュウショ</t>
    </rPh>
    <rPh sb="4" eb="7">
      <t>ソウカツヒョウ</t>
    </rPh>
    <rPh sb="9" eb="11">
      <t>ゲンバ</t>
    </rPh>
    <rPh sb="14" eb="16">
      <t>キンガク</t>
    </rPh>
    <rPh sb="17" eb="19">
      <t>ニュウリョク</t>
    </rPh>
    <phoneticPr fontId="2"/>
  </si>
  <si>
    <r>
      <t>〇弊社宛ての請求書は</t>
    </r>
    <r>
      <rPr>
        <b/>
        <sz val="11"/>
        <color rgb="FFFF0000"/>
        <rFont val="游ゴシック"/>
        <family val="3"/>
        <charset val="128"/>
        <scheme val="minor"/>
      </rPr>
      <t>毎月７日必着</t>
    </r>
    <r>
      <rPr>
        <sz val="11"/>
        <rFont val="游ゴシック"/>
        <family val="3"/>
        <charset val="128"/>
        <scheme val="minor"/>
      </rPr>
      <t>になりますよう、ご協力をお願いいたします。</t>
    </r>
    <rPh sb="1" eb="3">
      <t>ヘイシャ</t>
    </rPh>
    <rPh sb="3" eb="4">
      <t>ア</t>
    </rPh>
    <rPh sb="6" eb="8">
      <t>セイキュウ</t>
    </rPh>
    <rPh sb="8" eb="9">
      <t>ショ</t>
    </rPh>
    <rPh sb="10" eb="12">
      <t>マイツキ</t>
    </rPh>
    <rPh sb="13" eb="14">
      <t>ニチ</t>
    </rPh>
    <rPh sb="14" eb="16">
      <t>ヒッチャク</t>
    </rPh>
    <rPh sb="25" eb="27">
      <t>キョウリョク</t>
    </rPh>
    <rPh sb="29" eb="30">
      <t>ネガ</t>
    </rPh>
    <phoneticPr fontId="2"/>
  </si>
  <si>
    <t>　７日を過ぎてしまいそうな場合は、先にFAXまたはメールにてデータをお送りいただけますと幸いでございます。</t>
    <rPh sb="2" eb="3">
      <t>ニチ</t>
    </rPh>
    <rPh sb="4" eb="5">
      <t>ス</t>
    </rPh>
    <rPh sb="13" eb="15">
      <t>バアイ</t>
    </rPh>
    <rPh sb="17" eb="18">
      <t>サキ</t>
    </rPh>
    <rPh sb="35" eb="36">
      <t>オク</t>
    </rPh>
    <rPh sb="44" eb="45">
      <t>サイワ</t>
    </rPh>
    <phoneticPr fontId="2"/>
  </si>
  <si>
    <t>御社様式の請求書がございましたら、併せてご郵送をお願いいたします。</t>
    <rPh sb="0" eb="4">
      <t>オンシャヨウシキ</t>
    </rPh>
    <rPh sb="5" eb="8">
      <t>セイキュウショ</t>
    </rPh>
    <rPh sb="17" eb="18">
      <t>アワ</t>
    </rPh>
    <rPh sb="21" eb="23">
      <t>ユウソウ</t>
    </rPh>
    <rPh sb="25" eb="26">
      <t>ネガ</t>
    </rPh>
    <phoneticPr fontId="2"/>
  </si>
  <si>
    <t>入力方法につきましては、各入力見本をご参照くださいませ。</t>
    <rPh sb="0" eb="4">
      <t>ニュウリョクホウホウ</t>
    </rPh>
    <rPh sb="12" eb="13">
      <t>カク</t>
    </rPh>
    <rPh sb="13" eb="17">
      <t>ニュウリョクミホン</t>
    </rPh>
    <rPh sb="19" eb="21">
      <t>サンショウ</t>
    </rPh>
    <phoneticPr fontId="2"/>
  </si>
  <si>
    <t>〇現場コード、現場名が不明の場合は下記までご連絡ください。</t>
    <rPh sb="1" eb="3">
      <t>ゲンバ</t>
    </rPh>
    <rPh sb="7" eb="10">
      <t>ゲンバメイ</t>
    </rPh>
    <rPh sb="11" eb="13">
      <t>フメイ</t>
    </rPh>
    <rPh sb="14" eb="16">
      <t>バアイ</t>
    </rPh>
    <rPh sb="17" eb="19">
      <t>カキ</t>
    </rPh>
    <rPh sb="22" eb="24">
      <t>レンラク</t>
    </rPh>
    <phoneticPr fontId="2"/>
  </si>
  <si>
    <t>　mail：iwazawa-a@iwazawa.co.jp　(総務部　岩澤)</t>
    <rPh sb="31" eb="34">
      <t>ソウムブ</t>
    </rPh>
    <rPh sb="35" eb="37">
      <t>イワザワ</t>
    </rPh>
    <phoneticPr fontId="2"/>
  </si>
  <si>
    <t>◆初めて弊社とお取引をする業者様へ◆</t>
    <rPh sb="1" eb="2">
      <t>ハジ</t>
    </rPh>
    <rPh sb="4" eb="6">
      <t>ヘイシャ</t>
    </rPh>
    <rPh sb="8" eb="10">
      <t>トリヒキ</t>
    </rPh>
    <rPh sb="13" eb="15">
      <t>ギョウシャ</t>
    </rPh>
    <rPh sb="15" eb="16">
      <t>サマ</t>
    </rPh>
    <phoneticPr fontId="2"/>
  </si>
  <si>
    <t>請求書に記載欄がございますので、そちらに４桁の数字をご入力していただきます。</t>
    <rPh sb="0" eb="3">
      <t>セイキュウショ</t>
    </rPh>
    <rPh sb="4" eb="7">
      <t>キサイラン</t>
    </rPh>
    <rPh sb="21" eb="22">
      <t>ケタ</t>
    </rPh>
    <rPh sb="23" eb="25">
      <t>スウジ</t>
    </rPh>
    <rPh sb="27" eb="29">
      <t>ニュウリョク</t>
    </rPh>
    <phoneticPr fontId="2"/>
  </si>
  <si>
    <t>上記宛先までご連絡いただけましたら、業者コードをお伝えいたしますので</t>
    <rPh sb="0" eb="2">
      <t>ジョウキ</t>
    </rPh>
    <rPh sb="2" eb="4">
      <t>アテサキ</t>
    </rPh>
    <rPh sb="7" eb="9">
      <t>レンラク</t>
    </rPh>
    <rPh sb="18" eb="20">
      <t>ギョウシャ</t>
    </rPh>
    <rPh sb="25" eb="26">
      <t>ツタ</t>
    </rPh>
    <phoneticPr fontId="2"/>
  </si>
  <si>
    <t>その他にご不明な点がございましたら、ご連絡くださいませ。</t>
    <rPh sb="2" eb="3">
      <t>ホカ</t>
    </rPh>
    <rPh sb="5" eb="7">
      <t>フメイ</t>
    </rPh>
    <rPh sb="8" eb="9">
      <t>テン</t>
    </rPh>
    <rPh sb="19" eb="21">
      <t>レンラク</t>
    </rPh>
    <phoneticPr fontId="2"/>
  </si>
  <si>
    <t>電話またはメールのいずれかの方法でご連絡ください。</t>
    <rPh sb="0" eb="2">
      <t>デンワ</t>
    </rPh>
    <rPh sb="14" eb="16">
      <t>ホウホウ</t>
    </rPh>
    <rPh sb="18" eb="20">
      <t>レンラク</t>
    </rPh>
    <phoneticPr fontId="2"/>
  </si>
  <si>
    <t>お急ぎの場合でしたら、お電話にてご連絡いただけましたら、すぐにご対応いたします。</t>
    <rPh sb="1" eb="2">
      <t>イソ</t>
    </rPh>
    <rPh sb="4" eb="6">
      <t>バアイ</t>
    </rPh>
    <rPh sb="12" eb="14">
      <t>デンワ</t>
    </rPh>
    <rPh sb="17" eb="19">
      <t>レンラク</t>
    </rPh>
    <rPh sb="32" eb="34">
      <t>タイオウ</t>
    </rPh>
    <phoneticPr fontId="2"/>
  </si>
  <si>
    <t>ご協力の程、どうぞよろしくお願いいたします。</t>
    <rPh sb="1" eb="3">
      <t>キョウリョク</t>
    </rPh>
    <rPh sb="4" eb="5">
      <t>ホド</t>
    </rPh>
    <rPh sb="14" eb="15">
      <t>ネガ</t>
    </rPh>
    <phoneticPr fontId="2"/>
  </si>
  <si>
    <t>その際は「現場別請求書」の合計欄の関数を変更していただいても差し支えございません。</t>
    <rPh sb="2" eb="3">
      <t>サイ</t>
    </rPh>
    <rPh sb="5" eb="11">
      <t>ゲンバベツセイキュウショ</t>
    </rPh>
    <rPh sb="13" eb="16">
      <t>ゴウケイラン</t>
    </rPh>
    <rPh sb="17" eb="19">
      <t>カンスウ</t>
    </rPh>
    <rPh sb="20" eb="22">
      <t>ヘンコウ</t>
    </rPh>
    <rPh sb="30" eb="31">
      <t>サ</t>
    </rPh>
    <rPh sb="32" eb="33">
      <t>ツカ</t>
    </rPh>
    <phoneticPr fontId="2"/>
  </si>
  <si>
    <r>
      <t>弊社では請求書管理の際に「</t>
    </r>
    <r>
      <rPr>
        <b/>
        <sz val="11"/>
        <rFont val="游ゴシック"/>
        <family val="3"/>
        <charset val="128"/>
        <scheme val="minor"/>
      </rPr>
      <t>業者コード</t>
    </r>
    <r>
      <rPr>
        <sz val="11"/>
        <rFont val="游ゴシック"/>
        <family val="3"/>
        <charset val="128"/>
        <scheme val="minor"/>
      </rPr>
      <t>」を発行しております。</t>
    </r>
    <rPh sb="0" eb="2">
      <t>ヘイシャ</t>
    </rPh>
    <rPh sb="4" eb="7">
      <t>セイキュウショ</t>
    </rPh>
    <rPh sb="7" eb="9">
      <t>カンリ</t>
    </rPh>
    <rPh sb="10" eb="11">
      <t>サイ</t>
    </rPh>
    <rPh sb="13" eb="15">
      <t>ギョウシャ</t>
    </rPh>
    <rPh sb="20" eb="22">
      <t>ハッコウ</t>
    </rPh>
    <phoneticPr fontId="2"/>
  </si>
  <si>
    <t>　TEL：0995-63-2131　FAX：0995-63-3336</t>
    <phoneticPr fontId="2"/>
  </si>
  <si>
    <t>〇ご入力の際に端数が御社請求書と合致しない場合があるかもしれません。</t>
    <rPh sb="2" eb="4">
      <t>ニュウリョク</t>
    </rPh>
    <rPh sb="5" eb="6">
      <t>サイ</t>
    </rPh>
    <rPh sb="7" eb="9">
      <t>ハスウ</t>
    </rPh>
    <rPh sb="10" eb="12">
      <t>オンシャ</t>
    </rPh>
    <rPh sb="12" eb="15">
      <t>セイキュウショ</t>
    </rPh>
    <rPh sb="16" eb="18">
      <t>ガッチ</t>
    </rPh>
    <rPh sb="21" eb="2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</si>
</sst>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gg\ e&quot; 年 &quot;m&quot; 月 &quot;d&quot; 日&quot;"/>
    <numFmt numFmtId="177" formatCode="0.00_);[Red]\(0.00\)"/>
    <numFmt numFmtId="178" formatCode="#,##0_ "/>
    <numFmt numFmtId="179" formatCode="0.0_);[Red]\(0.0\)"/>
    <numFmt numFmtId="180" formatCode="#,##0.0;[Red]\-#,##0.0"/>
    <numFmt numFmtId="181" formatCode="#,##0.0_ "/>
    <numFmt numFmtId="182" formatCode="&quot;¥&quot;#,##0_);[Red]\(&quot;¥&quot;#,##0\)"/>
    <numFmt numFmtId="183" formatCode="m/d;@"/>
  </numFmts>
  <fonts count="24">
    <font>
      <sz val="11"/>
      <name val="ＭＳ Ｐゴシック"/>
      <family val="3"/>
      <charset val="128"/>
    </font>
    <font>
      <sz val="11"/>
      <name val="ＭＳ Ｐゴシック"/>
      <family val="3"/>
      <charset val="128"/>
    </font>
    <font>
      <sz val="6"/>
      <name val="ＭＳ Ｐゴシック"/>
      <family val="3"/>
      <charset val="128"/>
    </font>
    <font>
      <b/>
      <sz val="18"/>
      <name val="游ゴシック Light"/>
      <family val="3"/>
      <charset val="128"/>
      <scheme val="major"/>
    </font>
    <font>
      <b/>
      <sz val="9"/>
      <name val="游ゴシック Light"/>
      <family val="3"/>
      <charset val="128"/>
      <scheme val="major"/>
    </font>
    <font>
      <b/>
      <sz val="22"/>
      <name val="游ゴシック Light"/>
      <family val="3"/>
      <charset val="128"/>
      <scheme val="major"/>
    </font>
    <font>
      <b/>
      <sz val="16"/>
      <name val="游ゴシック Light"/>
      <family val="3"/>
      <charset val="128"/>
      <scheme val="major"/>
    </font>
    <font>
      <b/>
      <sz val="12"/>
      <name val="游ゴシック Light"/>
      <family val="3"/>
      <charset val="128"/>
      <scheme val="major"/>
    </font>
    <font>
      <b/>
      <sz val="24"/>
      <name val="游ゴシック Light"/>
      <family val="3"/>
      <charset val="128"/>
      <scheme val="major"/>
    </font>
    <font>
      <b/>
      <sz val="11"/>
      <name val="游ゴシック Light"/>
      <family val="3"/>
      <charset val="128"/>
      <scheme val="major"/>
    </font>
    <font>
      <b/>
      <sz val="14"/>
      <name val="游ゴシック Light"/>
      <family val="3"/>
      <charset val="128"/>
      <scheme val="major"/>
    </font>
    <font>
      <b/>
      <sz val="15"/>
      <name val="游ゴシック Light"/>
      <family val="3"/>
      <charset val="128"/>
      <scheme val="major"/>
    </font>
    <font>
      <b/>
      <sz val="9"/>
      <color indexed="81"/>
      <name val="MS P ゴシック"/>
      <family val="3"/>
      <charset val="128"/>
    </font>
    <font>
      <b/>
      <sz val="10"/>
      <name val="游ゴシック Light"/>
      <family val="3"/>
      <charset val="128"/>
      <scheme val="major"/>
    </font>
    <font>
      <b/>
      <sz val="11"/>
      <color rgb="FFC00000"/>
      <name val="游ゴシック Light"/>
      <family val="3"/>
      <charset val="128"/>
      <scheme val="major"/>
    </font>
    <font>
      <b/>
      <sz val="8"/>
      <name val="HGSｺﾞｼｯｸE"/>
      <family val="3"/>
      <charset val="128"/>
    </font>
    <font>
      <b/>
      <sz val="8"/>
      <name val="游ゴシック Light"/>
      <family val="3"/>
      <charset val="128"/>
      <scheme val="major"/>
    </font>
    <font>
      <b/>
      <sz val="20"/>
      <name val="游ゴシック Light"/>
      <family val="3"/>
      <charset val="128"/>
      <scheme val="major"/>
    </font>
    <font>
      <sz val="8"/>
      <name val="HGSｺﾞｼｯｸE"/>
      <family val="3"/>
      <charset val="128"/>
    </font>
    <font>
      <sz val="11"/>
      <name val="游ゴシック Light"/>
      <family val="3"/>
      <charset val="128"/>
      <scheme val="major"/>
    </font>
    <font>
      <sz val="8"/>
      <name val="游ゴシック Light"/>
      <family val="3"/>
      <charset val="128"/>
      <scheme val="major"/>
    </font>
    <font>
      <sz val="11"/>
      <name val="游ゴシック"/>
      <family val="3"/>
      <charset val="128"/>
      <scheme val="minor"/>
    </font>
    <font>
      <b/>
      <sz val="11"/>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double">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hair">
        <color indexed="64"/>
      </left>
      <right style="hair">
        <color indexed="64"/>
      </right>
      <top style="hair">
        <color indexed="64"/>
      </top>
      <bottom/>
      <diagonal/>
    </border>
    <border>
      <left/>
      <right/>
      <top style="double">
        <color indexed="64"/>
      </top>
      <bottom/>
      <diagonal/>
    </border>
    <border>
      <left/>
      <right style="hair">
        <color indexed="64"/>
      </right>
      <top style="double">
        <color indexed="64"/>
      </top>
      <bottom style="hair">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style="thin">
        <color indexed="64"/>
      </left>
      <right/>
      <top style="double">
        <color indexed="64"/>
      </top>
      <bottom/>
      <diagonal/>
    </border>
    <border>
      <left style="thin">
        <color indexed="64"/>
      </left>
      <right style="thin">
        <color indexed="64"/>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303">
    <xf numFmtId="0" fontId="0" fillId="0" borderId="0" xfId="0"/>
    <xf numFmtId="0" fontId="3" fillId="0" borderId="0" xfId="0" applyFont="1" applyAlignment="1">
      <alignment vertical="center"/>
    </xf>
    <xf numFmtId="0" fontId="5" fillId="0" borderId="0" xfId="0" applyFont="1"/>
    <xf numFmtId="0" fontId="4" fillId="0" borderId="0" xfId="0" applyFont="1"/>
    <xf numFmtId="0" fontId="10" fillId="0" borderId="0" xfId="0" applyFont="1" applyAlignment="1">
      <alignment vertical="center" wrapText="1"/>
    </xf>
    <xf numFmtId="0" fontId="9" fillId="0" borderId="0" xfId="0" applyFont="1"/>
    <xf numFmtId="0" fontId="4" fillId="0" borderId="2" xfId="0" applyFont="1" applyBorder="1"/>
    <xf numFmtId="0" fontId="4" fillId="0" borderId="4" xfId="0" applyFont="1" applyBorder="1"/>
    <xf numFmtId="0" fontId="6"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13" fillId="0" borderId="38" xfId="0" applyFont="1" applyBorder="1" applyAlignment="1">
      <alignment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4" fillId="0" borderId="0" xfId="0" applyFont="1"/>
    <xf numFmtId="0" fontId="9" fillId="0" borderId="0" xfId="0" applyFont="1" applyAlignment="1">
      <alignment horizontal="center" vertical="center"/>
    </xf>
    <xf numFmtId="176" fontId="9" fillId="0" borderId="0" xfId="0" applyNumberFormat="1" applyFont="1"/>
    <xf numFmtId="0" fontId="7" fillId="0" borderId="0" xfId="0" applyFont="1" applyAlignment="1">
      <alignment vertical="center" wrapText="1"/>
    </xf>
    <xf numFmtId="49" fontId="9" fillId="0" borderId="0" xfId="0" applyNumberFormat="1" applyFont="1"/>
    <xf numFmtId="182" fontId="10" fillId="0" borderId="0" xfId="0" applyNumberFormat="1" applyFont="1" applyAlignment="1">
      <alignment horizontal="center" vertical="center"/>
    </xf>
    <xf numFmtId="0" fontId="9" fillId="0" borderId="4"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13" fillId="0" borderId="0" xfId="0" applyFont="1" applyAlignment="1">
      <alignment vertical="center"/>
    </xf>
    <xf numFmtId="0" fontId="13" fillId="0" borderId="1" xfId="0" applyFont="1" applyBorder="1"/>
    <xf numFmtId="0" fontId="9" fillId="0" borderId="2" xfId="0" applyFont="1" applyBorder="1"/>
    <xf numFmtId="0" fontId="9" fillId="0" borderId="3" xfId="0" applyFont="1" applyBorder="1"/>
    <xf numFmtId="0" fontId="9" fillId="0" borderId="3" xfId="0" applyFont="1" applyBorder="1" applyAlignment="1">
      <alignment vertical="center"/>
    </xf>
    <xf numFmtId="0" fontId="9" fillId="0" borderId="4" xfId="0" applyFont="1" applyBorder="1"/>
    <xf numFmtId="0" fontId="9" fillId="0" borderId="5" xfId="0" applyFont="1" applyBorder="1"/>
    <xf numFmtId="38" fontId="13" fillId="0" borderId="0" xfId="1" applyFont="1" applyBorder="1"/>
    <xf numFmtId="0" fontId="9" fillId="0" borderId="14" xfId="0" applyFont="1" applyBorder="1"/>
    <xf numFmtId="0" fontId="9" fillId="0" borderId="6" xfId="0" applyFont="1" applyBorder="1"/>
    <xf numFmtId="0" fontId="9" fillId="0" borderId="15" xfId="0" applyFont="1" applyBorder="1"/>
    <xf numFmtId="0" fontId="9" fillId="0" borderId="6" xfId="0" applyFont="1" applyBorder="1" applyAlignment="1">
      <alignment vertical="center"/>
    </xf>
    <xf numFmtId="0" fontId="7" fillId="0" borderId="0" xfId="0" applyFont="1" applyAlignment="1">
      <alignment wrapText="1"/>
    </xf>
    <xf numFmtId="0" fontId="17" fillId="0" borderId="0" xfId="0" applyFont="1" applyAlignment="1">
      <alignment vertical="center"/>
    </xf>
    <xf numFmtId="38" fontId="9" fillId="0" borderId="0" xfId="1" applyFont="1" applyFill="1" applyBorder="1" applyAlignment="1"/>
    <xf numFmtId="0" fontId="9" fillId="0" borderId="72" xfId="0" applyFont="1" applyBorder="1" applyAlignment="1">
      <alignment horizontal="center" vertical="center"/>
    </xf>
    <xf numFmtId="0" fontId="9" fillId="0" borderId="19" xfId="0" applyFont="1" applyBorder="1" applyAlignment="1">
      <alignment horizontal="center" vertical="center"/>
    </xf>
    <xf numFmtId="0" fontId="4" fillId="0" borderId="19" xfId="0" applyFont="1" applyBorder="1" applyAlignment="1">
      <alignment horizontal="center" vertical="center" wrapText="1"/>
    </xf>
    <xf numFmtId="183" fontId="13" fillId="0" borderId="73" xfId="0" applyNumberFormat="1" applyFont="1" applyBorder="1" applyAlignment="1">
      <alignment horizontal="center" vertical="center"/>
    </xf>
    <xf numFmtId="0" fontId="9" fillId="0" borderId="11" xfId="0" applyFont="1" applyBorder="1" applyAlignment="1">
      <alignment horizontal="center"/>
    </xf>
    <xf numFmtId="178" fontId="13" fillId="0" borderId="11" xfId="1" applyNumberFormat="1" applyFont="1" applyFill="1" applyBorder="1" applyAlignment="1">
      <alignment horizontal="center" vertical="center"/>
    </xf>
    <xf numFmtId="183" fontId="13" fillId="0" borderId="74" xfId="0" applyNumberFormat="1" applyFont="1" applyBorder="1" applyAlignment="1">
      <alignment horizontal="center" vertical="center"/>
    </xf>
    <xf numFmtId="178" fontId="13" fillId="0" borderId="68" xfId="1" applyNumberFormat="1" applyFont="1" applyFill="1" applyBorder="1" applyAlignment="1">
      <alignment horizontal="center" vertical="center"/>
    </xf>
    <xf numFmtId="183" fontId="13" fillId="0" borderId="75" xfId="0" applyNumberFormat="1" applyFont="1" applyBorder="1" applyAlignment="1">
      <alignment horizontal="center" vertical="center"/>
    </xf>
    <xf numFmtId="178" fontId="13" fillId="0" borderId="25" xfId="1" applyNumberFormat="1" applyFont="1" applyFill="1" applyBorder="1" applyAlignment="1">
      <alignment horizontal="center" vertical="center"/>
    </xf>
    <xf numFmtId="9" fontId="13" fillId="0" borderId="37" xfId="0" applyNumberFormat="1" applyFont="1" applyBorder="1" applyAlignment="1">
      <alignment vertical="center"/>
    </xf>
    <xf numFmtId="0" fontId="13" fillId="0" borderId="32" xfId="0" applyFont="1" applyBorder="1" applyAlignment="1">
      <alignment vertical="center"/>
    </xf>
    <xf numFmtId="9" fontId="13" fillId="0" borderId="7" xfId="0" applyNumberFormat="1" applyFont="1" applyBorder="1" applyAlignment="1">
      <alignment vertical="center"/>
    </xf>
    <xf numFmtId="0" fontId="13" fillId="0" borderId="8" xfId="0" applyFont="1" applyBorder="1" applyAlignment="1">
      <alignment vertical="center"/>
    </xf>
    <xf numFmtId="0" fontId="8" fillId="0" borderId="0" xfId="0" applyFont="1"/>
    <xf numFmtId="0" fontId="15" fillId="0" borderId="0" xfId="0" applyFont="1" applyAlignment="1">
      <alignment vertical="center" justifyLastLine="1"/>
    </xf>
    <xf numFmtId="0" fontId="18" fillId="0" borderId="0" xfId="0" applyFont="1" applyAlignment="1">
      <alignment vertical="center" justifyLastLine="1"/>
    </xf>
    <xf numFmtId="0" fontId="19" fillId="0" borderId="0" xfId="0" applyFont="1"/>
    <xf numFmtId="0" fontId="20" fillId="0" borderId="0" xfId="0" applyFont="1" applyAlignment="1">
      <alignment vertical="center"/>
    </xf>
    <xf numFmtId="0" fontId="9" fillId="0" borderId="0" xfId="0" applyFont="1" applyAlignment="1">
      <alignment vertical="center" wrapText="1"/>
    </xf>
    <xf numFmtId="41" fontId="10" fillId="0" borderId="0" xfId="1" applyNumberFormat="1" applyFont="1" applyFill="1" applyBorder="1" applyAlignment="1">
      <alignment vertical="center"/>
    </xf>
    <xf numFmtId="0" fontId="21" fillId="0" borderId="0" xfId="0" applyFont="1"/>
    <xf numFmtId="41" fontId="10" fillId="0" borderId="78" xfId="1" applyNumberFormat="1" applyFont="1" applyBorder="1" applyAlignment="1">
      <alignment horizontal="center" vertical="center"/>
    </xf>
    <xf numFmtId="41" fontId="10" fillId="0" borderId="63" xfId="1" applyNumberFormat="1" applyFont="1" applyBorder="1" applyAlignment="1">
      <alignment horizontal="center" vertical="center"/>
    </xf>
    <xf numFmtId="41" fontId="19" fillId="0" borderId="63" xfId="1" applyNumberFormat="1" applyFont="1" applyBorder="1" applyAlignment="1">
      <alignment horizontal="right" vertical="center"/>
    </xf>
    <xf numFmtId="41" fontId="19" fillId="0" borderId="28" xfId="1" applyNumberFormat="1" applyFont="1" applyBorder="1" applyAlignment="1">
      <alignment horizontal="right" vertical="center"/>
    </xf>
    <xf numFmtId="178" fontId="19" fillId="0" borderId="63" xfId="1" applyNumberFormat="1" applyFont="1" applyBorder="1" applyAlignment="1">
      <alignment horizontal="right" vertical="center"/>
    </xf>
    <xf numFmtId="178" fontId="19" fillId="0" borderId="28" xfId="1" applyNumberFormat="1" applyFont="1" applyBorder="1" applyAlignment="1">
      <alignment horizontal="right" vertical="center"/>
    </xf>
    <xf numFmtId="178" fontId="19" fillId="0" borderId="21" xfId="1" applyNumberFormat="1" applyFont="1" applyBorder="1" applyAlignment="1">
      <alignment horizontal="right" vertical="center"/>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9" fillId="0" borderId="0" xfId="0" applyFont="1" applyAlignment="1">
      <alignment horizontal="center" vertical="center"/>
    </xf>
    <xf numFmtId="0" fontId="9" fillId="0" borderId="6" xfId="0" applyFont="1" applyBorder="1" applyAlignment="1">
      <alignment horizontal="center" vertical="center"/>
    </xf>
    <xf numFmtId="0" fontId="16" fillId="0" borderId="6" xfId="0" applyFont="1" applyBorder="1" applyAlignment="1">
      <alignment horizontal="center"/>
    </xf>
    <xf numFmtId="49" fontId="9" fillId="0" borderId="6" xfId="0" applyNumberFormat="1" applyFont="1" applyBorder="1" applyAlignment="1">
      <alignment horizontal="center"/>
    </xf>
    <xf numFmtId="0" fontId="4" fillId="0" borderId="6" xfId="0" applyFont="1" applyBorder="1" applyAlignment="1">
      <alignment horizontal="center"/>
    </xf>
    <xf numFmtId="0" fontId="9" fillId="0" borderId="6" xfId="0" applyFont="1" applyBorder="1" applyAlignment="1">
      <alignment horizontal="center"/>
    </xf>
    <xf numFmtId="0" fontId="9" fillId="0" borderId="0" xfId="0" applyFont="1" applyAlignment="1">
      <alignment horizontal="center"/>
    </xf>
    <xf numFmtId="0" fontId="9" fillId="0" borderId="6" xfId="0" applyFont="1" applyBorder="1" applyAlignment="1">
      <alignment horizontal="left" vertical="center"/>
    </xf>
    <xf numFmtId="0" fontId="13" fillId="0" borderId="16" xfId="0" applyFont="1" applyBorder="1" applyAlignment="1">
      <alignment horizontal="center" vertical="center"/>
    </xf>
    <xf numFmtId="0" fontId="13" fillId="0" borderId="58" xfId="0" applyFont="1" applyBorder="1" applyAlignment="1">
      <alignment horizontal="center" vertical="center"/>
    </xf>
    <xf numFmtId="0" fontId="9" fillId="0" borderId="61" xfId="0" applyFont="1" applyBorder="1" applyAlignment="1">
      <alignment horizontal="distributed" vertical="center" indent="3"/>
    </xf>
    <xf numFmtId="0" fontId="9" fillId="0" borderId="27" xfId="0" applyFont="1" applyBorder="1" applyAlignment="1">
      <alignment horizontal="distributed" vertical="center" indent="3"/>
    </xf>
    <xf numFmtId="0" fontId="9" fillId="0" borderId="58" xfId="0" applyFont="1" applyBorder="1" applyAlignment="1">
      <alignment horizontal="distributed" vertical="center" indent="3"/>
    </xf>
    <xf numFmtId="0" fontId="9" fillId="0" borderId="61" xfId="0" applyFont="1" applyBorder="1" applyAlignment="1">
      <alignment horizontal="center" vertical="center"/>
    </xf>
    <xf numFmtId="0" fontId="9" fillId="0" borderId="27" xfId="0" applyFont="1" applyBorder="1" applyAlignment="1">
      <alignment horizontal="center" vertical="center"/>
    </xf>
    <xf numFmtId="0" fontId="19" fillId="0" borderId="61" xfId="0" applyFont="1" applyBorder="1" applyAlignment="1">
      <alignment horizontal="center" vertical="center"/>
    </xf>
    <xf numFmtId="0" fontId="19" fillId="0" borderId="27" xfId="0" applyFont="1" applyBorder="1" applyAlignment="1">
      <alignment horizontal="center" vertical="center"/>
    </xf>
    <xf numFmtId="0" fontId="19" fillId="0" borderId="2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182" fontId="10" fillId="2" borderId="7" xfId="0" applyNumberFormat="1" applyFont="1" applyFill="1" applyBorder="1" applyAlignment="1">
      <alignment horizontal="right" vertical="center"/>
    </xf>
    <xf numFmtId="182" fontId="10" fillId="2" borderId="8" xfId="0" applyNumberFormat="1" applyFont="1" applyFill="1" applyBorder="1" applyAlignment="1">
      <alignment horizontal="right" vertical="center"/>
    </xf>
    <xf numFmtId="182" fontId="10" fillId="2" borderId="9" xfId="0" applyNumberFormat="1" applyFont="1" applyFill="1" applyBorder="1" applyAlignment="1">
      <alignment horizontal="right" vertical="center"/>
    </xf>
    <xf numFmtId="0" fontId="9" fillId="0" borderId="0" xfId="0" applyFont="1" applyAlignment="1">
      <alignment vertical="center"/>
    </xf>
    <xf numFmtId="0" fontId="9" fillId="0" borderId="53" xfId="0" applyFont="1" applyBorder="1" applyAlignment="1">
      <alignment horizontal="center" vertical="center"/>
    </xf>
    <xf numFmtId="0" fontId="9" fillId="0" borderId="53" xfId="0" applyFont="1" applyBorder="1" applyAlignment="1">
      <alignment horizontal="right" vertical="center"/>
    </xf>
    <xf numFmtId="0" fontId="15" fillId="0" borderId="4" xfId="0" applyFont="1" applyBorder="1" applyAlignment="1">
      <alignment horizontal="center" vertical="center" justifyLastLine="1"/>
    </xf>
    <xf numFmtId="0" fontId="15" fillId="0" borderId="5" xfId="0" applyFont="1" applyBorder="1" applyAlignment="1">
      <alignment horizontal="center" vertical="center" justifyLastLine="1"/>
    </xf>
    <xf numFmtId="0" fontId="15" fillId="0" borderId="14" xfId="0" applyFont="1" applyBorder="1" applyAlignment="1">
      <alignment horizontal="center" vertical="center" justifyLastLine="1"/>
    </xf>
    <xf numFmtId="0" fontId="15" fillId="0" borderId="15" xfId="0" applyFont="1" applyBorder="1" applyAlignment="1">
      <alignment horizontal="center" vertical="center" justifyLastLine="1"/>
    </xf>
    <xf numFmtId="0" fontId="8" fillId="0" borderId="0" xfId="0" applyFont="1" applyAlignment="1">
      <alignment horizontal="center"/>
    </xf>
    <xf numFmtId="0" fontId="8" fillId="0" borderId="52" xfId="0" applyFont="1" applyBorder="1" applyAlignment="1">
      <alignment horizontal="center"/>
    </xf>
    <xf numFmtId="0" fontId="18" fillId="0" borderId="1" xfId="0" applyFont="1" applyBorder="1" applyAlignment="1">
      <alignment horizontal="center" vertical="center" justifyLastLine="1"/>
    </xf>
    <xf numFmtId="0" fontId="18" fillId="0" borderId="2" xfId="0" applyFont="1" applyBorder="1" applyAlignment="1">
      <alignment horizontal="center" vertical="center" justifyLastLine="1"/>
    </xf>
    <xf numFmtId="0" fontId="18" fillId="0" borderId="3" xfId="0" applyFont="1" applyBorder="1" applyAlignment="1">
      <alignment horizontal="center" vertical="center" justifyLastLine="1"/>
    </xf>
    <xf numFmtId="176" fontId="7" fillId="0" borderId="69" xfId="0" applyNumberFormat="1" applyFont="1" applyBorder="1" applyAlignment="1">
      <alignment horizontal="center" vertical="center"/>
    </xf>
    <xf numFmtId="176" fontId="7" fillId="0" borderId="0" xfId="0" applyNumberFormat="1" applyFont="1" applyAlignment="1">
      <alignment horizontal="center" vertical="center"/>
    </xf>
    <xf numFmtId="0" fontId="9" fillId="0" borderId="0" xfId="0" applyFont="1" applyAlignment="1">
      <alignment horizontal="left" vertical="center"/>
    </xf>
    <xf numFmtId="0" fontId="9" fillId="0" borderId="51" xfId="0" applyFont="1" applyBorder="1" applyAlignment="1">
      <alignment horizontal="center" vertical="center"/>
    </xf>
    <xf numFmtId="0" fontId="9" fillId="0" borderId="59" xfId="0" applyFont="1" applyBorder="1" applyAlignment="1">
      <alignment horizontal="center" vertical="center"/>
    </xf>
    <xf numFmtId="14" fontId="9" fillId="0" borderId="62" xfId="0" applyNumberFormat="1" applyFont="1" applyBorder="1" applyAlignment="1">
      <alignment horizontal="center" vertical="center"/>
    </xf>
    <xf numFmtId="14" fontId="9" fillId="0" borderId="30" xfId="0" applyNumberFormat="1" applyFont="1" applyBorder="1" applyAlignment="1">
      <alignment horizontal="center" vertical="center"/>
    </xf>
    <xf numFmtId="14" fontId="9" fillId="0" borderId="59" xfId="0" applyNumberFormat="1" applyFont="1" applyBorder="1" applyAlignment="1">
      <alignment horizontal="center" vertical="center"/>
    </xf>
    <xf numFmtId="0" fontId="9" fillId="0" borderId="22" xfId="0" applyFont="1" applyBorder="1" applyAlignment="1">
      <alignment horizontal="center" vertical="center" shrinkToFit="1"/>
    </xf>
    <xf numFmtId="0" fontId="9" fillId="0" borderId="60" xfId="0" applyFont="1" applyBorder="1" applyAlignment="1">
      <alignment horizontal="center" vertical="center" shrinkToFit="1"/>
    </xf>
    <xf numFmtId="14" fontId="9" fillId="0" borderId="63" xfId="0" applyNumberFormat="1" applyFont="1" applyBorder="1" applyAlignment="1">
      <alignment horizontal="center" vertical="center" shrinkToFit="1"/>
    </xf>
    <xf numFmtId="14" fontId="9" fillId="0" borderId="28" xfId="0" applyNumberFormat="1" applyFont="1" applyBorder="1" applyAlignment="1">
      <alignment horizontal="center" vertical="center" shrinkToFit="1"/>
    </xf>
    <xf numFmtId="14" fontId="9" fillId="0" borderId="60" xfId="0" applyNumberFormat="1" applyFont="1" applyBorder="1" applyAlignment="1">
      <alignment horizontal="center" vertical="center" shrinkToFit="1"/>
    </xf>
    <xf numFmtId="41" fontId="10" fillId="0" borderId="77" xfId="1" applyNumberFormat="1" applyFont="1" applyBorder="1" applyAlignment="1">
      <alignment horizontal="center" vertical="center"/>
    </xf>
    <xf numFmtId="41" fontId="10" fillId="0" borderId="69" xfId="1" applyNumberFormat="1" applyFont="1" applyBorder="1" applyAlignment="1">
      <alignment horizontal="center" vertical="center"/>
    </xf>
    <xf numFmtId="41" fontId="19" fillId="0" borderId="62" xfId="1" applyNumberFormat="1" applyFont="1" applyBorder="1" applyAlignment="1">
      <alignment horizontal="right" vertical="center"/>
    </xf>
    <xf numFmtId="41" fontId="19" fillId="0" borderId="30" xfId="1" applyNumberFormat="1" applyFont="1" applyBorder="1" applyAlignment="1">
      <alignment horizontal="right" vertical="center"/>
    </xf>
    <xf numFmtId="178" fontId="19" fillId="0" borderId="62" xfId="1" applyNumberFormat="1" applyFont="1" applyBorder="1" applyAlignment="1">
      <alignment horizontal="right" vertical="center"/>
    </xf>
    <xf numFmtId="178" fontId="19" fillId="0" borderId="30" xfId="1" applyNumberFormat="1" applyFont="1" applyBorder="1" applyAlignment="1">
      <alignment horizontal="right" vertical="center"/>
    </xf>
    <xf numFmtId="178" fontId="19" fillId="0" borderId="31" xfId="1" applyNumberFormat="1" applyFont="1" applyBorder="1" applyAlignment="1">
      <alignment horizontal="right" vertical="center"/>
    </xf>
    <xf numFmtId="0" fontId="17" fillId="0" borderId="0" xfId="0" applyFont="1" applyAlignment="1">
      <alignment horizontal="left" vertical="center"/>
    </xf>
    <xf numFmtId="0" fontId="9" fillId="0" borderId="22" xfId="0" applyFont="1" applyBorder="1" applyAlignment="1">
      <alignment horizontal="center" vertical="center"/>
    </xf>
    <xf numFmtId="0" fontId="9" fillId="0" borderId="60" xfId="0" applyFont="1" applyBorder="1" applyAlignment="1">
      <alignment horizontal="center" vertical="center"/>
    </xf>
    <xf numFmtId="0" fontId="9" fillId="0" borderId="48" xfId="0" applyFont="1" applyBorder="1" applyAlignment="1">
      <alignment horizontal="center" vertical="center"/>
    </xf>
    <xf numFmtId="0" fontId="9" fillId="0" borderId="5" xfId="0" applyFont="1"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xf>
    <xf numFmtId="0" fontId="9" fillId="0" borderId="64" xfId="0" applyFont="1" applyBorder="1" applyAlignment="1">
      <alignment horizontal="center" vertical="center"/>
    </xf>
    <xf numFmtId="0" fontId="9" fillId="0" borderId="54" xfId="0" applyFont="1" applyBorder="1" applyAlignment="1">
      <alignment horizontal="center" vertical="center"/>
    </xf>
    <xf numFmtId="0" fontId="9" fillId="0" borderId="65" xfId="0" applyFont="1" applyBorder="1" applyAlignment="1">
      <alignment horizontal="center" vertical="center"/>
    </xf>
    <xf numFmtId="14" fontId="9" fillId="0" borderId="66" xfId="0" applyNumberFormat="1" applyFont="1" applyBorder="1" applyAlignment="1">
      <alignment horizontal="center" vertical="center" shrinkToFit="1"/>
    </xf>
    <xf numFmtId="14" fontId="9" fillId="0" borderId="55" xfId="0" applyNumberFormat="1" applyFont="1" applyBorder="1" applyAlignment="1">
      <alignment horizontal="center" vertical="center" shrinkToFit="1"/>
    </xf>
    <xf numFmtId="14" fontId="9" fillId="0" borderId="65" xfId="0" applyNumberFormat="1" applyFont="1" applyBorder="1" applyAlignment="1">
      <alignment horizontal="center" vertical="center" shrinkToFit="1"/>
    </xf>
    <xf numFmtId="41" fontId="10" fillId="2" borderId="1" xfId="1" applyNumberFormat="1" applyFont="1" applyFill="1" applyBorder="1" applyAlignment="1">
      <alignment horizontal="center" vertical="center"/>
    </xf>
    <xf numFmtId="41" fontId="10" fillId="2" borderId="2" xfId="1" applyNumberFormat="1" applyFont="1" applyFill="1" applyBorder="1" applyAlignment="1">
      <alignment horizontal="center" vertical="center"/>
    </xf>
    <xf numFmtId="41" fontId="10" fillId="2" borderId="67" xfId="1" applyNumberFormat="1" applyFont="1" applyFill="1" applyBorder="1" applyAlignment="1">
      <alignment horizontal="center" vertical="center"/>
    </xf>
    <xf numFmtId="41" fontId="10" fillId="2" borderId="10" xfId="1" applyNumberFormat="1" applyFont="1" applyFill="1" applyBorder="1" applyAlignment="1">
      <alignment horizontal="center" vertical="center"/>
    </xf>
    <xf numFmtId="41" fontId="19" fillId="2" borderId="1" xfId="1" applyNumberFormat="1" applyFont="1" applyFill="1" applyBorder="1" applyAlignment="1">
      <alignment horizontal="right" vertical="center"/>
    </xf>
    <xf numFmtId="41" fontId="19" fillId="2" borderId="2" xfId="1" applyNumberFormat="1" applyFont="1" applyFill="1" applyBorder="1" applyAlignment="1">
      <alignment horizontal="right" vertical="center"/>
    </xf>
    <xf numFmtId="41" fontId="19" fillId="2" borderId="67" xfId="1" applyNumberFormat="1" applyFont="1" applyFill="1" applyBorder="1" applyAlignment="1">
      <alignment horizontal="right" vertical="center"/>
    </xf>
    <xf numFmtId="41" fontId="19" fillId="2" borderId="10" xfId="1" applyNumberFormat="1" applyFont="1" applyFill="1" applyBorder="1" applyAlignment="1">
      <alignment horizontal="right" vertical="center"/>
    </xf>
    <xf numFmtId="41" fontId="19" fillId="2" borderId="43" xfId="1" applyNumberFormat="1" applyFont="1" applyFill="1" applyBorder="1" applyAlignment="1">
      <alignment horizontal="right" vertical="center"/>
    </xf>
    <xf numFmtId="41" fontId="19" fillId="2" borderId="57" xfId="1" applyNumberFormat="1" applyFont="1" applyFill="1" applyBorder="1" applyAlignment="1">
      <alignment horizontal="right" vertical="center"/>
    </xf>
    <xf numFmtId="41" fontId="10" fillId="0" borderId="66" xfId="1" applyNumberFormat="1" applyFont="1" applyBorder="1" applyAlignment="1">
      <alignment horizontal="center" vertical="center"/>
    </xf>
    <xf numFmtId="41" fontId="10" fillId="0" borderId="55" xfId="1" applyNumberFormat="1" applyFont="1" applyBorder="1" applyAlignment="1">
      <alignment horizontal="center" vertical="center"/>
    </xf>
    <xf numFmtId="41" fontId="19" fillId="0" borderId="66" xfId="1" applyNumberFormat="1" applyFont="1" applyBorder="1" applyAlignment="1">
      <alignment horizontal="right" vertical="center"/>
    </xf>
    <xf numFmtId="41" fontId="19" fillId="0" borderId="55" xfId="1" applyNumberFormat="1" applyFont="1" applyBorder="1" applyAlignment="1">
      <alignment horizontal="right" vertical="center"/>
    </xf>
    <xf numFmtId="41" fontId="19" fillId="0" borderId="65" xfId="1" applyNumberFormat="1" applyFont="1" applyBorder="1" applyAlignment="1">
      <alignment horizontal="right" vertical="center"/>
    </xf>
    <xf numFmtId="178" fontId="19" fillId="0" borderId="66" xfId="1" applyNumberFormat="1" applyFont="1" applyBorder="1" applyAlignment="1">
      <alignment horizontal="right" vertical="center"/>
    </xf>
    <xf numFmtId="178" fontId="19" fillId="0" borderId="55" xfId="1" applyNumberFormat="1" applyFont="1" applyBorder="1" applyAlignment="1">
      <alignment horizontal="right" vertical="center"/>
    </xf>
    <xf numFmtId="178" fontId="19" fillId="0" borderId="56" xfId="1" applyNumberFormat="1" applyFont="1" applyBorder="1" applyAlignment="1">
      <alignment horizontal="right" vertical="center"/>
    </xf>
    <xf numFmtId="176" fontId="7" fillId="3" borderId="69"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0" fontId="9" fillId="0" borderId="53" xfId="0" applyFont="1" applyBorder="1" applyAlignment="1">
      <alignment horizontal="center"/>
    </xf>
    <xf numFmtId="182" fontId="11" fillId="2" borderId="53" xfId="0" applyNumberFormat="1" applyFont="1" applyFill="1" applyBorder="1" applyAlignment="1">
      <alignment horizontal="center" vertical="center"/>
    </xf>
    <xf numFmtId="0" fontId="4" fillId="0" borderId="53" xfId="0" applyFont="1" applyBorder="1" applyAlignment="1">
      <alignment horizontal="distributed" vertical="center"/>
    </xf>
    <xf numFmtId="38" fontId="9" fillId="0" borderId="7" xfId="1" applyFont="1" applyFill="1" applyBorder="1" applyAlignment="1">
      <alignment horizontal="center"/>
    </xf>
    <xf numFmtId="38" fontId="9" fillId="0" borderId="8" xfId="1" applyFont="1" applyFill="1" applyBorder="1" applyAlignment="1">
      <alignment horizontal="center"/>
    </xf>
    <xf numFmtId="38" fontId="9" fillId="0" borderId="9" xfId="1" applyFont="1" applyFill="1" applyBorder="1" applyAlignment="1">
      <alignment horizontal="center"/>
    </xf>
    <xf numFmtId="0" fontId="6" fillId="0" borderId="6"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9" fillId="3" borderId="6" xfId="0" applyFont="1" applyFill="1" applyBorder="1" applyAlignment="1">
      <alignment horizontal="center"/>
    </xf>
    <xf numFmtId="0" fontId="9" fillId="0" borderId="7" xfId="0" applyFont="1" applyBorder="1" applyAlignment="1">
      <alignment horizontal="center"/>
    </xf>
    <xf numFmtId="0" fontId="7" fillId="0" borderId="53" xfId="0" applyFont="1" applyBorder="1" applyAlignment="1">
      <alignment horizontal="center" vertical="center" wrapText="1"/>
    </xf>
    <xf numFmtId="0" fontId="4" fillId="0" borderId="9" xfId="0" applyFont="1" applyBorder="1" applyAlignment="1">
      <alignment horizontal="center" vertical="center"/>
    </xf>
    <xf numFmtId="0" fontId="4" fillId="0" borderId="53" xfId="0" applyFont="1" applyBorder="1" applyAlignment="1">
      <alignment horizontal="center" vertical="center"/>
    </xf>
    <xf numFmtId="0" fontId="9" fillId="0" borderId="8" xfId="0" applyFont="1" applyBorder="1" applyAlignment="1">
      <alignment horizontal="center"/>
    </xf>
    <xf numFmtId="0" fontId="9" fillId="0" borderId="9" xfId="0" applyFont="1" applyBorder="1" applyAlignment="1">
      <alignment horizontal="center"/>
    </xf>
    <xf numFmtId="0" fontId="9" fillId="0" borderId="4" xfId="0" applyFont="1" applyBorder="1" applyAlignment="1">
      <alignment horizont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179" fontId="13" fillId="0" borderId="12" xfId="1" applyNumberFormat="1" applyFont="1" applyFill="1" applyBorder="1" applyAlignment="1">
      <alignment vertical="center"/>
    </xf>
    <xf numFmtId="179" fontId="13" fillId="0" borderId="13" xfId="1" applyNumberFormat="1" applyFont="1" applyFill="1" applyBorder="1" applyAlignment="1">
      <alignment vertical="center"/>
    </xf>
    <xf numFmtId="180" fontId="13" fillId="0" borderId="12" xfId="1" applyNumberFormat="1" applyFont="1" applyFill="1" applyBorder="1" applyAlignment="1">
      <alignment horizontal="right" vertical="center"/>
    </xf>
    <xf numFmtId="180" fontId="13" fillId="0" borderId="28" xfId="1" applyNumberFormat="1" applyFont="1" applyFill="1" applyBorder="1" applyAlignment="1">
      <alignment horizontal="right" vertical="center"/>
    </xf>
    <xf numFmtId="180" fontId="13" fillId="0" borderId="13" xfId="1" applyNumberFormat="1" applyFont="1" applyFill="1" applyBorder="1" applyAlignment="1">
      <alignment horizontal="right" vertical="center"/>
    </xf>
    <xf numFmtId="0" fontId="16" fillId="0" borderId="12" xfId="0" applyFont="1" applyBorder="1" applyAlignment="1">
      <alignment horizontal="left" vertical="center" wrapText="1" shrinkToFit="1"/>
    </xf>
    <xf numFmtId="0" fontId="16" fillId="0" borderId="28" xfId="0" applyFont="1" applyBorder="1" applyAlignment="1">
      <alignment horizontal="left" vertical="center" wrapText="1" shrinkToFit="1"/>
    </xf>
    <xf numFmtId="0" fontId="16" fillId="0" borderId="21" xfId="0" applyFont="1" applyBorder="1" applyAlignment="1">
      <alignment horizontal="left" vertical="center" wrapText="1" shrinkToFit="1"/>
    </xf>
    <xf numFmtId="0" fontId="13" fillId="0" borderId="76" xfId="0" applyFont="1" applyBorder="1" applyAlignment="1">
      <alignment horizontal="left" vertical="center"/>
    </xf>
    <xf numFmtId="0" fontId="13" fillId="0" borderId="30" xfId="0" applyFont="1" applyBorder="1" applyAlignment="1">
      <alignment horizontal="left" vertical="center"/>
    </xf>
    <xf numFmtId="0" fontId="13" fillId="0" borderId="70" xfId="0" applyFont="1" applyBorder="1" applyAlignment="1">
      <alignment horizontal="left" vertical="center"/>
    </xf>
    <xf numFmtId="0" fontId="16" fillId="0" borderId="12" xfId="0" applyFont="1" applyBorder="1" applyAlignment="1">
      <alignment vertical="center" wrapText="1" shrinkToFit="1"/>
    </xf>
    <xf numFmtId="0" fontId="16" fillId="0" borderId="28" xfId="0" applyFont="1" applyBorder="1" applyAlignment="1">
      <alignment vertical="center" wrapText="1" shrinkToFit="1"/>
    </xf>
    <xf numFmtId="0" fontId="16" fillId="0" borderId="21" xfId="0" applyFont="1" applyBorder="1" applyAlignment="1">
      <alignment vertical="center" wrapText="1" shrinkToFit="1"/>
    </xf>
    <xf numFmtId="0" fontId="13" fillId="0" borderId="12" xfId="0" applyFont="1" applyBorder="1" applyAlignment="1">
      <alignment horizontal="left" vertical="center"/>
    </xf>
    <xf numFmtId="0" fontId="13" fillId="0" borderId="28" xfId="0" applyFont="1" applyBorder="1" applyAlignment="1">
      <alignment horizontal="left" vertical="center"/>
    </xf>
    <xf numFmtId="0" fontId="13" fillId="0" borderId="13" xfId="0" applyFont="1" applyBorder="1" applyAlignment="1">
      <alignment horizontal="left" vertical="center"/>
    </xf>
    <xf numFmtId="0" fontId="13" fillId="0" borderId="12" xfId="0" applyFont="1" applyBorder="1" applyAlignment="1">
      <alignment vertical="center" wrapText="1" shrinkToFit="1"/>
    </xf>
    <xf numFmtId="0" fontId="13" fillId="0" borderId="28" xfId="0" applyFont="1" applyBorder="1" applyAlignment="1">
      <alignment vertical="center" wrapText="1" shrinkToFit="1"/>
    </xf>
    <xf numFmtId="0" fontId="13" fillId="0" borderId="21" xfId="0" applyFont="1" applyBorder="1" applyAlignment="1">
      <alignment vertical="center" wrapText="1" shrinkToFit="1"/>
    </xf>
    <xf numFmtId="179" fontId="13" fillId="0" borderId="23" xfId="1" applyNumberFormat="1" applyFont="1" applyFill="1" applyBorder="1" applyAlignment="1">
      <alignment vertical="center"/>
    </xf>
    <xf numFmtId="179" fontId="13" fillId="0" borderId="24" xfId="1" applyNumberFormat="1" applyFont="1" applyFill="1" applyBorder="1" applyAlignment="1">
      <alignment vertical="center"/>
    </xf>
    <xf numFmtId="180" fontId="13" fillId="0" borderId="23" xfId="1" applyNumberFormat="1" applyFont="1" applyFill="1" applyBorder="1" applyAlignment="1">
      <alignment horizontal="right" vertical="center"/>
    </xf>
    <xf numFmtId="180" fontId="13" fillId="0" borderId="29" xfId="1" applyNumberFormat="1" applyFont="1" applyFill="1" applyBorder="1" applyAlignment="1">
      <alignment horizontal="right" vertical="center"/>
    </xf>
    <xf numFmtId="180" fontId="13" fillId="0" borderId="24" xfId="1" applyNumberFormat="1" applyFont="1" applyFill="1" applyBorder="1" applyAlignment="1">
      <alignment horizontal="right" vertical="center"/>
    </xf>
    <xf numFmtId="0" fontId="13" fillId="0" borderId="23" xfId="0" applyFont="1" applyBorder="1" applyAlignment="1">
      <alignment vertical="center" wrapText="1" shrinkToFit="1"/>
    </xf>
    <xf numFmtId="0" fontId="13" fillId="0" borderId="29" xfId="0" applyFont="1" applyBorder="1" applyAlignment="1">
      <alignment vertical="center" wrapText="1" shrinkToFit="1"/>
    </xf>
    <xf numFmtId="0" fontId="13" fillId="0" borderId="26" xfId="0" applyFont="1" applyBorder="1" applyAlignment="1">
      <alignment vertical="center" wrapText="1" shrinkToFit="1"/>
    </xf>
    <xf numFmtId="0" fontId="13" fillId="0" borderId="34" xfId="0" applyFont="1" applyBorder="1" applyAlignment="1">
      <alignment horizontal="center" vertical="center" wrapText="1"/>
    </xf>
    <xf numFmtId="0" fontId="13" fillId="0" borderId="33" xfId="0" applyFont="1" applyBorder="1" applyAlignment="1">
      <alignment horizontal="center" vertical="center"/>
    </xf>
    <xf numFmtId="0" fontId="13" fillId="0" borderId="48" xfId="0" applyFont="1" applyBorder="1" applyAlignment="1">
      <alignment horizontal="center" vertical="center" wrapText="1"/>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10" xfId="0" applyFont="1" applyBorder="1" applyAlignment="1">
      <alignment horizontal="center" vertical="center"/>
    </xf>
    <xf numFmtId="0" fontId="13" fillId="0" borderId="3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80" fontId="13" fillId="2" borderId="37" xfId="1" applyNumberFormat="1" applyFont="1" applyFill="1" applyBorder="1" applyAlignment="1" applyProtection="1">
      <alignment horizontal="right" vertical="center"/>
    </xf>
    <xf numFmtId="180" fontId="13" fillId="2" borderId="32" xfId="1" applyNumberFormat="1" applyFont="1" applyFill="1" applyBorder="1" applyAlignment="1" applyProtection="1">
      <alignment horizontal="right" vertical="center"/>
    </xf>
    <xf numFmtId="180" fontId="13" fillId="2" borderId="38" xfId="1" applyNumberFormat="1" applyFont="1" applyFill="1" applyBorder="1" applyAlignment="1" applyProtection="1">
      <alignment horizontal="right" vertical="center"/>
    </xf>
    <xf numFmtId="178" fontId="13" fillId="0" borderId="36" xfId="1" applyNumberFormat="1" applyFont="1" applyFill="1" applyBorder="1" applyAlignment="1" applyProtection="1">
      <alignment horizontal="center" vertical="center"/>
    </xf>
    <xf numFmtId="178" fontId="13" fillId="0" borderId="35" xfId="1" applyNumberFormat="1" applyFont="1" applyFill="1" applyBorder="1" applyAlignment="1" applyProtection="1">
      <alignment horizontal="center" vertical="center"/>
    </xf>
    <xf numFmtId="178" fontId="13" fillId="0" borderId="4" xfId="1" applyNumberFormat="1" applyFont="1" applyFill="1" applyBorder="1" applyAlignment="1" applyProtection="1">
      <alignment horizontal="center" vertical="center"/>
    </xf>
    <xf numFmtId="178" fontId="13" fillId="0" borderId="5" xfId="1" applyNumberFormat="1" applyFont="1" applyFill="1" applyBorder="1" applyAlignment="1" applyProtection="1">
      <alignment horizontal="center" vertical="center"/>
    </xf>
    <xf numFmtId="181" fontId="13" fillId="2" borderId="37" xfId="1" applyNumberFormat="1" applyFont="1" applyFill="1" applyBorder="1" applyAlignment="1" applyProtection="1">
      <alignment horizontal="right" vertical="center"/>
    </xf>
    <xf numFmtId="181" fontId="13" fillId="2" borderId="32" xfId="1" applyNumberFormat="1" applyFont="1" applyFill="1" applyBorder="1" applyAlignment="1" applyProtection="1">
      <alignment horizontal="right" vertical="center"/>
    </xf>
    <xf numFmtId="181" fontId="13" fillId="2" borderId="38" xfId="1" applyNumberFormat="1" applyFont="1" applyFill="1" applyBorder="1" applyAlignment="1" applyProtection="1">
      <alignment horizontal="right" vertical="center"/>
    </xf>
    <xf numFmtId="181" fontId="13" fillId="2" borderId="41" xfId="0" applyNumberFormat="1" applyFont="1" applyFill="1" applyBorder="1" applyAlignment="1">
      <alignment horizontal="right" vertical="center"/>
    </xf>
    <xf numFmtId="181" fontId="13" fillId="2" borderId="45" xfId="0" applyNumberFormat="1" applyFont="1" applyFill="1" applyBorder="1" applyAlignment="1">
      <alignment horizontal="right" vertical="center"/>
    </xf>
    <xf numFmtId="181" fontId="13" fillId="2" borderId="47" xfId="0" applyNumberFormat="1" applyFont="1" applyFill="1" applyBorder="1" applyAlignment="1">
      <alignment horizontal="right" vertical="center"/>
    </xf>
    <xf numFmtId="0" fontId="9" fillId="0" borderId="33" xfId="0" applyFont="1" applyBorder="1" applyAlignment="1">
      <alignment horizontal="distributed"/>
    </xf>
    <xf numFmtId="0" fontId="13" fillId="0" borderId="44" xfId="0" applyFont="1" applyBorder="1" applyAlignment="1">
      <alignment horizontal="center" vertical="center"/>
    </xf>
    <xf numFmtId="0" fontId="13" fillId="0" borderId="42" xfId="0" applyFont="1" applyBorder="1" applyAlignment="1">
      <alignment horizontal="center" vertical="center"/>
    </xf>
    <xf numFmtId="0" fontId="13" fillId="0" borderId="41" xfId="0" applyFont="1" applyBorder="1" applyAlignment="1">
      <alignment horizontal="center" vertical="center" wrapText="1"/>
    </xf>
    <xf numFmtId="0" fontId="13" fillId="0" borderId="46" xfId="0" applyFont="1" applyBorder="1" applyAlignment="1">
      <alignment horizontal="center" vertical="center" wrapText="1"/>
    </xf>
    <xf numFmtId="180" fontId="13" fillId="2" borderId="41" xfId="1" applyNumberFormat="1" applyFont="1" applyFill="1" applyBorder="1" applyAlignment="1" applyProtection="1">
      <alignment horizontal="right" vertical="center"/>
    </xf>
    <xf numFmtId="180" fontId="13" fillId="2" borderId="45" xfId="1" applyNumberFormat="1" applyFont="1" applyFill="1" applyBorder="1" applyAlignment="1" applyProtection="1">
      <alignment horizontal="right" vertical="center"/>
    </xf>
    <xf numFmtId="180" fontId="13" fillId="2" borderId="46" xfId="1" applyNumberFormat="1" applyFont="1" applyFill="1" applyBorder="1" applyAlignment="1" applyProtection="1">
      <alignment horizontal="right" vertical="center"/>
    </xf>
    <xf numFmtId="178" fontId="13" fillId="0" borderId="41" xfId="1" applyNumberFormat="1" applyFont="1" applyFill="1" applyBorder="1" applyAlignment="1" applyProtection="1">
      <alignment horizontal="center" vertical="center"/>
    </xf>
    <xf numFmtId="178" fontId="13" fillId="0" borderId="46" xfId="1" applyNumberFormat="1" applyFont="1" applyFill="1" applyBorder="1" applyAlignment="1" applyProtection="1">
      <alignment horizontal="center" vertical="center"/>
    </xf>
    <xf numFmtId="0" fontId="13" fillId="2" borderId="45" xfId="0" applyFont="1" applyFill="1" applyBorder="1" applyAlignment="1">
      <alignment horizontal="right" vertical="center"/>
    </xf>
    <xf numFmtId="0" fontId="13" fillId="2" borderId="46" xfId="0" applyFont="1" applyFill="1" applyBorder="1" applyAlignment="1">
      <alignment horizontal="right" vertical="center"/>
    </xf>
    <xf numFmtId="178" fontId="13" fillId="0" borderId="41" xfId="1" applyNumberFormat="1" applyFont="1" applyFill="1" applyBorder="1" applyAlignment="1" applyProtection="1">
      <alignment horizontal="center" vertical="center" wrapText="1"/>
    </xf>
    <xf numFmtId="178" fontId="13" fillId="0" borderId="46" xfId="1" applyNumberFormat="1" applyFont="1" applyFill="1" applyBorder="1" applyAlignment="1" applyProtection="1">
      <alignment horizontal="center" vertical="center" wrapText="1"/>
    </xf>
    <xf numFmtId="178" fontId="13" fillId="0" borderId="36" xfId="1" applyNumberFormat="1" applyFont="1" applyFill="1" applyBorder="1" applyAlignment="1" applyProtection="1">
      <alignment horizontal="center" vertical="center" wrapText="1"/>
    </xf>
    <xf numFmtId="178" fontId="13" fillId="0" borderId="35" xfId="1" applyNumberFormat="1" applyFont="1" applyFill="1" applyBorder="1" applyAlignment="1" applyProtection="1">
      <alignment horizontal="center" vertical="center" wrapText="1"/>
    </xf>
    <xf numFmtId="178" fontId="13" fillId="0" borderId="4" xfId="1" applyNumberFormat="1" applyFont="1" applyFill="1" applyBorder="1" applyAlignment="1" applyProtection="1">
      <alignment horizontal="center" vertical="center" wrapText="1"/>
    </xf>
    <xf numFmtId="178" fontId="13" fillId="0" borderId="5" xfId="1" applyNumberFormat="1" applyFont="1" applyFill="1" applyBorder="1" applyAlignment="1" applyProtection="1">
      <alignment horizontal="center" vertical="center" wrapText="1"/>
    </xf>
    <xf numFmtId="181" fontId="13" fillId="2" borderId="39" xfId="1" applyNumberFormat="1" applyFont="1" applyFill="1" applyBorder="1" applyAlignment="1" applyProtection="1">
      <alignment horizontal="right" vertical="center"/>
    </xf>
    <xf numFmtId="180" fontId="13" fillId="2" borderId="1" xfId="1" applyNumberFormat="1" applyFont="1" applyFill="1" applyBorder="1" applyAlignment="1" applyProtection="1">
      <alignment horizontal="right" vertical="center"/>
    </xf>
    <xf numFmtId="180" fontId="13" fillId="2" borderId="2" xfId="1" applyNumberFormat="1" applyFont="1" applyFill="1" applyBorder="1" applyAlignment="1" applyProtection="1">
      <alignment horizontal="right" vertical="center"/>
    </xf>
    <xf numFmtId="180" fontId="13" fillId="2" borderId="3" xfId="1" applyNumberFormat="1" applyFont="1" applyFill="1" applyBorder="1" applyAlignment="1" applyProtection="1">
      <alignment horizontal="right" vertical="center"/>
    </xf>
    <xf numFmtId="181" fontId="13" fillId="2" borderId="1" xfId="1" applyNumberFormat="1" applyFont="1" applyFill="1" applyBorder="1" applyAlignment="1" applyProtection="1">
      <alignment horizontal="right" vertical="center"/>
    </xf>
    <xf numFmtId="181" fontId="13" fillId="2" borderId="2" xfId="1" applyNumberFormat="1" applyFont="1" applyFill="1" applyBorder="1" applyAlignment="1" applyProtection="1">
      <alignment horizontal="right" vertical="center"/>
    </xf>
    <xf numFmtId="181" fontId="13" fillId="2" borderId="3" xfId="1" applyNumberFormat="1" applyFont="1" applyFill="1" applyBorder="1" applyAlignment="1" applyProtection="1">
      <alignment horizontal="right" vertical="center"/>
    </xf>
    <xf numFmtId="181" fontId="13" fillId="2" borderId="43" xfId="1" applyNumberFormat="1" applyFont="1" applyFill="1" applyBorder="1" applyAlignment="1" applyProtection="1">
      <alignment horizontal="right" vertical="center"/>
    </xf>
    <xf numFmtId="9" fontId="13" fillId="0" borderId="49" xfId="0" applyNumberFormat="1" applyFont="1" applyBorder="1" applyAlignment="1">
      <alignment horizontal="center" vertical="center"/>
    </xf>
    <xf numFmtId="9" fontId="13" fillId="0" borderId="50" xfId="0" applyNumberFormat="1" applyFont="1" applyBorder="1" applyAlignment="1">
      <alignment horizontal="center" vertical="center"/>
    </xf>
    <xf numFmtId="180" fontId="13" fillId="2" borderId="49" xfId="1" applyNumberFormat="1" applyFont="1" applyFill="1" applyBorder="1" applyAlignment="1" applyProtection="1">
      <alignment horizontal="right" vertical="center"/>
    </xf>
    <xf numFmtId="180" fontId="13" fillId="2" borderId="50" xfId="1" applyNumberFormat="1" applyFont="1" applyFill="1" applyBorder="1" applyAlignment="1" applyProtection="1">
      <alignment horizontal="right" vertical="center"/>
    </xf>
    <xf numFmtId="180" fontId="13" fillId="2" borderId="71" xfId="1" applyNumberFormat="1" applyFont="1" applyFill="1" applyBorder="1" applyAlignment="1" applyProtection="1">
      <alignment horizontal="right" vertical="center"/>
    </xf>
    <xf numFmtId="182" fontId="10" fillId="0" borderId="7" xfId="0" applyNumberFormat="1" applyFont="1" applyBorder="1" applyAlignment="1">
      <alignment horizontal="right" vertical="center"/>
    </xf>
    <xf numFmtId="182" fontId="10" fillId="0" borderId="8" xfId="0" applyNumberFormat="1" applyFont="1" applyBorder="1" applyAlignment="1">
      <alignment horizontal="right" vertical="center"/>
    </xf>
    <xf numFmtId="182" fontId="10" fillId="0" borderId="9" xfId="0" applyNumberFormat="1" applyFont="1" applyBorder="1" applyAlignment="1">
      <alignment horizontal="right" vertical="center"/>
    </xf>
    <xf numFmtId="41" fontId="19" fillId="0" borderId="1" xfId="1" applyNumberFormat="1" applyFont="1" applyBorder="1" applyAlignment="1">
      <alignment horizontal="right" vertical="center"/>
    </xf>
    <xf numFmtId="41" fontId="19" fillId="0" borderId="2" xfId="1" applyNumberFormat="1" applyFont="1" applyBorder="1" applyAlignment="1">
      <alignment horizontal="right" vertical="center"/>
    </xf>
    <xf numFmtId="41" fontId="19" fillId="0" borderId="67" xfId="1" applyNumberFormat="1" applyFont="1" applyBorder="1" applyAlignment="1">
      <alignment horizontal="right" vertical="center"/>
    </xf>
    <xf numFmtId="41" fontId="19" fillId="0" borderId="10" xfId="1" applyNumberFormat="1" applyFont="1" applyBorder="1" applyAlignment="1">
      <alignment horizontal="right" vertical="center"/>
    </xf>
    <xf numFmtId="41" fontId="19" fillId="0" borderId="43" xfId="1" applyNumberFormat="1" applyFont="1" applyBorder="1" applyAlignment="1">
      <alignment horizontal="right" vertical="center"/>
    </xf>
    <xf numFmtId="41" fontId="19" fillId="0" borderId="57" xfId="1" applyNumberFormat="1" applyFont="1" applyBorder="1" applyAlignment="1">
      <alignment horizontal="right" vertical="center"/>
    </xf>
    <xf numFmtId="41" fontId="10" fillId="0" borderId="1" xfId="1" applyNumberFormat="1" applyFont="1" applyBorder="1" applyAlignment="1">
      <alignment horizontal="center" vertical="center"/>
    </xf>
    <xf numFmtId="41" fontId="10" fillId="0" borderId="2" xfId="1" applyNumberFormat="1" applyFont="1" applyBorder="1" applyAlignment="1">
      <alignment horizontal="center" vertical="center"/>
    </xf>
    <xf numFmtId="41" fontId="10" fillId="0" borderId="67" xfId="1" applyNumberFormat="1" applyFont="1" applyBorder="1" applyAlignment="1">
      <alignment horizontal="center" vertical="center"/>
    </xf>
    <xf numFmtId="41" fontId="10" fillId="0" borderId="10" xfId="1" applyNumberFormat="1" applyFont="1" applyBorder="1" applyAlignment="1">
      <alignment horizontal="center" vertical="center"/>
    </xf>
    <xf numFmtId="0" fontId="10" fillId="0" borderId="53" xfId="0" applyFont="1" applyBorder="1" applyAlignment="1">
      <alignment horizontal="center" vertical="center" wrapText="1"/>
    </xf>
    <xf numFmtId="182" fontId="11" fillId="0" borderId="53" xfId="0" applyNumberFormat="1" applyFont="1" applyBorder="1" applyAlignment="1">
      <alignment horizontal="center" vertical="center"/>
    </xf>
    <xf numFmtId="177" fontId="13" fillId="0" borderId="23" xfId="1" applyNumberFormat="1" applyFont="1" applyFill="1" applyBorder="1" applyAlignment="1">
      <alignment vertical="center"/>
    </xf>
    <xf numFmtId="177" fontId="13" fillId="0" borderId="24" xfId="1" applyNumberFormat="1" applyFont="1" applyFill="1" applyBorder="1" applyAlignment="1">
      <alignment vertical="center"/>
    </xf>
    <xf numFmtId="180" fontId="13" fillId="0" borderId="37" xfId="1" applyNumberFormat="1" applyFont="1" applyFill="1" applyBorder="1" applyAlignment="1" applyProtection="1">
      <alignment horizontal="right" vertical="center"/>
    </xf>
    <xf numFmtId="180" fontId="13" fillId="0" borderId="32" xfId="1" applyNumberFormat="1" applyFont="1" applyFill="1" applyBorder="1" applyAlignment="1" applyProtection="1">
      <alignment horizontal="right" vertical="center"/>
    </xf>
    <xf numFmtId="180" fontId="13" fillId="0" borderId="38" xfId="1" applyNumberFormat="1" applyFont="1" applyFill="1" applyBorder="1" applyAlignment="1" applyProtection="1">
      <alignment horizontal="right" vertical="center"/>
    </xf>
    <xf numFmtId="181" fontId="13" fillId="0" borderId="37" xfId="1" applyNumberFormat="1" applyFont="1" applyFill="1" applyBorder="1" applyAlignment="1" applyProtection="1">
      <alignment horizontal="right" vertical="center"/>
    </xf>
    <xf numFmtId="181" fontId="13" fillId="0" borderId="32" xfId="1" applyNumberFormat="1" applyFont="1" applyFill="1" applyBorder="1" applyAlignment="1" applyProtection="1">
      <alignment horizontal="right" vertical="center"/>
    </xf>
    <xf numFmtId="181" fontId="13" fillId="0" borderId="38" xfId="1" applyNumberFormat="1" applyFont="1" applyFill="1" applyBorder="1" applyAlignment="1" applyProtection="1">
      <alignment horizontal="right" vertical="center"/>
    </xf>
    <xf numFmtId="181" fontId="13" fillId="0" borderId="41" xfId="0" applyNumberFormat="1" applyFont="1" applyBorder="1" applyAlignment="1">
      <alignment horizontal="right" vertical="center"/>
    </xf>
    <xf numFmtId="181" fontId="13" fillId="0" borderId="45" xfId="0" applyNumberFormat="1" applyFont="1" applyBorder="1" applyAlignment="1">
      <alignment horizontal="right" vertical="center"/>
    </xf>
    <xf numFmtId="181" fontId="13" fillId="0" borderId="47" xfId="0" applyNumberFormat="1" applyFont="1" applyBorder="1" applyAlignment="1">
      <alignment horizontal="right" vertical="center"/>
    </xf>
    <xf numFmtId="180" fontId="13" fillId="0" borderId="41" xfId="1" applyNumberFormat="1" applyFont="1" applyFill="1" applyBorder="1" applyAlignment="1" applyProtection="1">
      <alignment horizontal="right" vertical="center"/>
    </xf>
    <xf numFmtId="180" fontId="13" fillId="0" borderId="45" xfId="1" applyNumberFormat="1" applyFont="1" applyFill="1" applyBorder="1" applyAlignment="1" applyProtection="1">
      <alignment horizontal="right" vertical="center"/>
    </xf>
    <xf numFmtId="180" fontId="13" fillId="0" borderId="46" xfId="1" applyNumberFormat="1" applyFont="1" applyFill="1" applyBorder="1" applyAlignment="1" applyProtection="1">
      <alignment horizontal="right" vertical="center"/>
    </xf>
    <xf numFmtId="0" fontId="13" fillId="0" borderId="45" xfId="0" applyFont="1" applyBorder="1" applyAlignment="1">
      <alignment horizontal="right" vertical="center"/>
    </xf>
    <xf numFmtId="0" fontId="13" fillId="0" borderId="46" xfId="0" applyFont="1" applyBorder="1" applyAlignment="1">
      <alignment horizontal="right" vertical="center"/>
    </xf>
    <xf numFmtId="181" fontId="13" fillId="0" borderId="39" xfId="1" applyNumberFormat="1" applyFont="1" applyFill="1" applyBorder="1" applyAlignment="1" applyProtection="1">
      <alignment horizontal="right" vertical="center"/>
    </xf>
    <xf numFmtId="180" fontId="13" fillId="0" borderId="1" xfId="1" applyNumberFormat="1" applyFont="1" applyFill="1" applyBorder="1" applyAlignment="1" applyProtection="1">
      <alignment horizontal="right" vertical="center"/>
    </xf>
    <xf numFmtId="180" fontId="13" fillId="0" borderId="2" xfId="1" applyNumberFormat="1" applyFont="1" applyFill="1" applyBorder="1" applyAlignment="1" applyProtection="1">
      <alignment horizontal="right" vertical="center"/>
    </xf>
    <xf numFmtId="180" fontId="13" fillId="0" borderId="3" xfId="1" applyNumberFormat="1" applyFont="1" applyFill="1" applyBorder="1" applyAlignment="1" applyProtection="1">
      <alignment horizontal="right" vertical="center"/>
    </xf>
    <xf numFmtId="181" fontId="13" fillId="0" borderId="1" xfId="1" applyNumberFormat="1" applyFont="1" applyFill="1" applyBorder="1" applyAlignment="1" applyProtection="1">
      <alignment horizontal="right" vertical="center"/>
    </xf>
    <xf numFmtId="181" fontId="13" fillId="0" borderId="2" xfId="1" applyNumberFormat="1" applyFont="1" applyFill="1" applyBorder="1" applyAlignment="1" applyProtection="1">
      <alignment horizontal="right" vertical="center"/>
    </xf>
    <xf numFmtId="181" fontId="13" fillId="0" borderId="3" xfId="1" applyNumberFormat="1" applyFont="1" applyFill="1" applyBorder="1" applyAlignment="1" applyProtection="1">
      <alignment horizontal="right" vertical="center"/>
    </xf>
    <xf numFmtId="181" fontId="13" fillId="0" borderId="43" xfId="1" applyNumberFormat="1" applyFont="1" applyFill="1" applyBorder="1" applyAlignment="1" applyProtection="1">
      <alignment horizontal="right" vertical="center"/>
    </xf>
    <xf numFmtId="180" fontId="13" fillId="0" borderId="49" xfId="1" applyNumberFormat="1" applyFont="1" applyFill="1" applyBorder="1" applyAlignment="1" applyProtection="1">
      <alignment horizontal="right" vertical="center"/>
    </xf>
    <xf numFmtId="180" fontId="13" fillId="0" borderId="50" xfId="1" applyNumberFormat="1" applyFont="1" applyFill="1" applyBorder="1" applyAlignment="1" applyProtection="1">
      <alignment horizontal="right" vertical="center"/>
    </xf>
    <xf numFmtId="180" fontId="13" fillId="0" borderId="71" xfId="1" applyNumberFormat="1" applyFont="1" applyFill="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133351</xdr:colOff>
      <xdr:row>10</xdr:row>
      <xdr:rowOff>266700</xdr:rowOff>
    </xdr:from>
    <xdr:to>
      <xdr:col>22</xdr:col>
      <xdr:colOff>352425</xdr:colOff>
      <xdr:row>11</xdr:row>
      <xdr:rowOff>108284</xdr:rowOff>
    </xdr:to>
    <xdr:grpSp>
      <xdr:nvGrpSpPr>
        <xdr:cNvPr id="2" name="グループ化 1">
          <a:extLst>
            <a:ext uri="{FF2B5EF4-FFF2-40B4-BE49-F238E27FC236}">
              <a16:creationId xmlns:a16="http://schemas.microsoft.com/office/drawing/2014/main" id="{BC8C2297-6BEA-414C-9A36-140E5D5D3DE3}"/>
            </a:ext>
          </a:extLst>
        </xdr:cNvPr>
        <xdr:cNvGrpSpPr/>
      </xdr:nvGrpSpPr>
      <xdr:grpSpPr>
        <a:xfrm>
          <a:off x="8229601" y="3257550"/>
          <a:ext cx="219074" cy="222584"/>
          <a:chOff x="9124951" y="3028950"/>
          <a:chExt cx="219074" cy="298784"/>
        </a:xfrm>
      </xdr:grpSpPr>
      <xdr:sp macro="" textlink="">
        <xdr:nvSpPr>
          <xdr:cNvPr id="3" name="Text Box 2">
            <a:extLst>
              <a:ext uri="{FF2B5EF4-FFF2-40B4-BE49-F238E27FC236}">
                <a16:creationId xmlns:a16="http://schemas.microsoft.com/office/drawing/2014/main" id="{B491E2A4-DA73-685E-1E13-3F90B8584CE1}"/>
              </a:ext>
            </a:extLst>
          </xdr:cNvPr>
          <xdr:cNvSpPr txBox="1">
            <a:spLocks noChangeArrowheads="1"/>
          </xdr:cNvSpPr>
        </xdr:nvSpPr>
        <xdr:spPr bwMode="auto">
          <a:xfrm>
            <a:off x="9172575" y="3063541"/>
            <a:ext cx="171450" cy="264193"/>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sp macro="" textlink="">
        <xdr:nvSpPr>
          <xdr:cNvPr id="4" name="Oval 1">
            <a:extLst>
              <a:ext uri="{FF2B5EF4-FFF2-40B4-BE49-F238E27FC236}">
                <a16:creationId xmlns:a16="http://schemas.microsoft.com/office/drawing/2014/main" id="{94179953-24F0-7BDD-D5EE-3F02107BCABD}"/>
              </a:ext>
            </a:extLst>
          </xdr:cNvPr>
          <xdr:cNvSpPr>
            <a:spLocks noChangeArrowheads="1"/>
          </xdr:cNvSpPr>
        </xdr:nvSpPr>
        <xdr:spPr bwMode="auto">
          <a:xfrm>
            <a:off x="9124951" y="3028950"/>
            <a:ext cx="219074"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104776</xdr:colOff>
      <xdr:row>12</xdr:row>
      <xdr:rowOff>9525</xdr:rowOff>
    </xdr:from>
    <xdr:to>
      <xdr:col>20</xdr:col>
      <xdr:colOff>323850</xdr:colOff>
      <xdr:row>12</xdr:row>
      <xdr:rowOff>241634</xdr:rowOff>
    </xdr:to>
    <xdr:grpSp>
      <xdr:nvGrpSpPr>
        <xdr:cNvPr id="2" name="グループ化 1">
          <a:extLst>
            <a:ext uri="{FF2B5EF4-FFF2-40B4-BE49-F238E27FC236}">
              <a16:creationId xmlns:a16="http://schemas.microsoft.com/office/drawing/2014/main" id="{7F8D82D7-17B9-4EAC-BEFF-6C6F3E666558}"/>
            </a:ext>
          </a:extLst>
        </xdr:cNvPr>
        <xdr:cNvGrpSpPr/>
      </xdr:nvGrpSpPr>
      <xdr:grpSpPr>
        <a:xfrm>
          <a:off x="8305801" y="3057525"/>
          <a:ext cx="219074" cy="232109"/>
          <a:chOff x="9124951" y="3028950"/>
          <a:chExt cx="219074" cy="298784"/>
        </a:xfrm>
      </xdr:grpSpPr>
      <xdr:sp macro="" textlink="">
        <xdr:nvSpPr>
          <xdr:cNvPr id="3" name="Text Box 2">
            <a:extLst>
              <a:ext uri="{FF2B5EF4-FFF2-40B4-BE49-F238E27FC236}">
                <a16:creationId xmlns:a16="http://schemas.microsoft.com/office/drawing/2014/main" id="{D116ADA6-B4D7-0638-9AA2-B90D282967AF}"/>
              </a:ext>
            </a:extLst>
          </xdr:cNvPr>
          <xdr:cNvSpPr txBox="1">
            <a:spLocks noChangeArrowheads="1"/>
          </xdr:cNvSpPr>
        </xdr:nvSpPr>
        <xdr:spPr bwMode="auto">
          <a:xfrm>
            <a:off x="9172575" y="3063541"/>
            <a:ext cx="171450" cy="264193"/>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sp macro="" textlink="">
        <xdr:nvSpPr>
          <xdr:cNvPr id="4" name="Oval 1">
            <a:extLst>
              <a:ext uri="{FF2B5EF4-FFF2-40B4-BE49-F238E27FC236}">
                <a16:creationId xmlns:a16="http://schemas.microsoft.com/office/drawing/2014/main" id="{9023D0FD-1636-8452-846E-098B29BB4E29}"/>
              </a:ext>
            </a:extLst>
          </xdr:cNvPr>
          <xdr:cNvSpPr>
            <a:spLocks noChangeArrowheads="1"/>
          </xdr:cNvSpPr>
        </xdr:nvSpPr>
        <xdr:spPr bwMode="auto">
          <a:xfrm>
            <a:off x="9124951" y="3028950"/>
            <a:ext cx="219074"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133351</xdr:colOff>
      <xdr:row>10</xdr:row>
      <xdr:rowOff>266700</xdr:rowOff>
    </xdr:from>
    <xdr:to>
      <xdr:col>23</xdr:col>
      <xdr:colOff>352425</xdr:colOff>
      <xdr:row>11</xdr:row>
      <xdr:rowOff>108284</xdr:rowOff>
    </xdr:to>
    <xdr:grpSp>
      <xdr:nvGrpSpPr>
        <xdr:cNvPr id="2" name="グループ化 1">
          <a:extLst>
            <a:ext uri="{FF2B5EF4-FFF2-40B4-BE49-F238E27FC236}">
              <a16:creationId xmlns:a16="http://schemas.microsoft.com/office/drawing/2014/main" id="{A92FE9BC-92A7-412F-A82A-12533BA48279}"/>
            </a:ext>
          </a:extLst>
        </xdr:cNvPr>
        <xdr:cNvGrpSpPr/>
      </xdr:nvGrpSpPr>
      <xdr:grpSpPr>
        <a:xfrm>
          <a:off x="8458201" y="3257550"/>
          <a:ext cx="219074" cy="222584"/>
          <a:chOff x="9124951" y="3028950"/>
          <a:chExt cx="219074" cy="298784"/>
        </a:xfrm>
      </xdr:grpSpPr>
      <xdr:sp macro="" textlink="">
        <xdr:nvSpPr>
          <xdr:cNvPr id="4" name="Text Box 2">
            <a:extLst>
              <a:ext uri="{FF2B5EF4-FFF2-40B4-BE49-F238E27FC236}">
                <a16:creationId xmlns:a16="http://schemas.microsoft.com/office/drawing/2014/main" id="{3B75115B-E743-D4E6-E334-B2A2237264FC}"/>
              </a:ext>
            </a:extLst>
          </xdr:cNvPr>
          <xdr:cNvSpPr txBox="1">
            <a:spLocks noChangeArrowheads="1"/>
          </xdr:cNvSpPr>
        </xdr:nvSpPr>
        <xdr:spPr bwMode="auto">
          <a:xfrm>
            <a:off x="9172575" y="3063541"/>
            <a:ext cx="171450" cy="264193"/>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sp macro="" textlink="">
        <xdr:nvSpPr>
          <xdr:cNvPr id="7" name="Oval 1">
            <a:extLst>
              <a:ext uri="{FF2B5EF4-FFF2-40B4-BE49-F238E27FC236}">
                <a16:creationId xmlns:a16="http://schemas.microsoft.com/office/drawing/2014/main" id="{EBEF0BB9-64E9-BE9C-35D9-8854A6959846}"/>
              </a:ext>
            </a:extLst>
          </xdr:cNvPr>
          <xdr:cNvSpPr>
            <a:spLocks noChangeArrowheads="1"/>
          </xdr:cNvSpPr>
        </xdr:nvSpPr>
        <xdr:spPr bwMode="auto">
          <a:xfrm>
            <a:off x="9124951" y="3028950"/>
            <a:ext cx="219074"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104776</xdr:colOff>
      <xdr:row>12</xdr:row>
      <xdr:rowOff>9525</xdr:rowOff>
    </xdr:from>
    <xdr:to>
      <xdr:col>20</xdr:col>
      <xdr:colOff>323850</xdr:colOff>
      <xdr:row>12</xdr:row>
      <xdr:rowOff>241634</xdr:rowOff>
    </xdr:to>
    <xdr:grpSp>
      <xdr:nvGrpSpPr>
        <xdr:cNvPr id="2" name="グループ化 1">
          <a:extLst>
            <a:ext uri="{FF2B5EF4-FFF2-40B4-BE49-F238E27FC236}">
              <a16:creationId xmlns:a16="http://schemas.microsoft.com/office/drawing/2014/main" id="{9913ACC3-5EC1-4B09-982B-CD580EA3A453}"/>
            </a:ext>
          </a:extLst>
        </xdr:cNvPr>
        <xdr:cNvGrpSpPr/>
      </xdr:nvGrpSpPr>
      <xdr:grpSpPr>
        <a:xfrm>
          <a:off x="8305801" y="3057525"/>
          <a:ext cx="219074" cy="232109"/>
          <a:chOff x="9124951" y="3028950"/>
          <a:chExt cx="219074" cy="298784"/>
        </a:xfrm>
      </xdr:grpSpPr>
      <xdr:sp macro="" textlink="">
        <xdr:nvSpPr>
          <xdr:cNvPr id="3" name="Text Box 2">
            <a:extLst>
              <a:ext uri="{FF2B5EF4-FFF2-40B4-BE49-F238E27FC236}">
                <a16:creationId xmlns:a16="http://schemas.microsoft.com/office/drawing/2014/main" id="{3F9B02B1-16E6-7217-F81B-6C47B55390BB}"/>
              </a:ext>
            </a:extLst>
          </xdr:cNvPr>
          <xdr:cNvSpPr txBox="1">
            <a:spLocks noChangeArrowheads="1"/>
          </xdr:cNvSpPr>
        </xdr:nvSpPr>
        <xdr:spPr bwMode="auto">
          <a:xfrm>
            <a:off x="9172575" y="3063541"/>
            <a:ext cx="171450" cy="264193"/>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sp macro="" textlink="">
        <xdr:nvSpPr>
          <xdr:cNvPr id="4" name="Oval 1">
            <a:extLst>
              <a:ext uri="{FF2B5EF4-FFF2-40B4-BE49-F238E27FC236}">
                <a16:creationId xmlns:a16="http://schemas.microsoft.com/office/drawing/2014/main" id="{2E0F2561-3786-C7F6-2B86-318106C73F58}"/>
              </a:ext>
            </a:extLst>
          </xdr:cNvPr>
          <xdr:cNvSpPr>
            <a:spLocks noChangeArrowheads="1"/>
          </xdr:cNvSpPr>
        </xdr:nvSpPr>
        <xdr:spPr bwMode="auto">
          <a:xfrm>
            <a:off x="9124951" y="3028950"/>
            <a:ext cx="219074" cy="2381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7D0B-8919-4CA6-924F-3251AFEF4168}">
  <sheetPr>
    <tabColor rgb="FFFF3399"/>
  </sheetPr>
  <dimension ref="B1:B30"/>
  <sheetViews>
    <sheetView tabSelected="1" workbookViewId="0"/>
  </sheetViews>
  <sheetFormatPr defaultRowHeight="18.75"/>
  <cols>
    <col min="1" max="1" width="5.25" style="59" customWidth="1"/>
    <col min="2" max="16384" width="9" style="59"/>
  </cols>
  <sheetData>
    <row r="1" spans="2:2" ht="5.0999999999999996" customHeight="1"/>
    <row r="2" spans="2:2">
      <c r="B2" s="59" t="s">
        <v>76</v>
      </c>
    </row>
    <row r="3" spans="2:2" ht="15" customHeight="1"/>
    <row r="4" spans="2:2">
      <c r="B4" s="59" t="s">
        <v>74</v>
      </c>
    </row>
    <row r="5" spans="2:2">
      <c r="B5" s="59" t="s">
        <v>77</v>
      </c>
    </row>
    <row r="6" spans="2:2">
      <c r="B6" s="59" t="s">
        <v>75</v>
      </c>
    </row>
    <row r="7" spans="2:2">
      <c r="B7" s="59" t="s">
        <v>82</v>
      </c>
    </row>
    <row r="8" spans="2:2">
      <c r="B8" s="59" t="s">
        <v>78</v>
      </c>
    </row>
    <row r="9" spans="2:2">
      <c r="B9" s="59" t="s">
        <v>79</v>
      </c>
    </row>
    <row r="10" spans="2:2">
      <c r="B10" s="59" t="s">
        <v>83</v>
      </c>
    </row>
    <row r="11" spans="2:2" ht="15" customHeight="1"/>
    <row r="12" spans="2:2">
      <c r="B12" s="59" t="s">
        <v>80</v>
      </c>
    </row>
    <row r="13" spans="2:2">
      <c r="B13" s="59" t="s">
        <v>81</v>
      </c>
    </row>
    <row r="14" spans="2:2" ht="15" customHeight="1"/>
    <row r="15" spans="2:2">
      <c r="B15" s="59" t="s">
        <v>84</v>
      </c>
    </row>
    <row r="16" spans="2:2">
      <c r="B16" s="59" t="s">
        <v>95</v>
      </c>
    </row>
    <row r="17" spans="2:2">
      <c r="B17" s="59" t="s">
        <v>85</v>
      </c>
    </row>
    <row r="18" spans="2:2" ht="15" customHeight="1"/>
    <row r="19" spans="2:2">
      <c r="B19" s="59" t="s">
        <v>96</v>
      </c>
    </row>
    <row r="20" spans="2:2">
      <c r="B20" s="59" t="s">
        <v>93</v>
      </c>
    </row>
    <row r="21" spans="2:2" ht="15" customHeight="1"/>
    <row r="22" spans="2:2">
      <c r="B22" s="59" t="s">
        <v>86</v>
      </c>
    </row>
    <row r="23" spans="2:2">
      <c r="B23" s="59" t="s">
        <v>94</v>
      </c>
    </row>
    <row r="24" spans="2:2">
      <c r="B24" s="59" t="s">
        <v>87</v>
      </c>
    </row>
    <row r="25" spans="2:2">
      <c r="B25" s="59" t="s">
        <v>88</v>
      </c>
    </row>
    <row r="26" spans="2:2">
      <c r="B26" s="59" t="s">
        <v>90</v>
      </c>
    </row>
    <row r="28" spans="2:2">
      <c r="B28" s="59" t="s">
        <v>89</v>
      </c>
    </row>
    <row r="29" spans="2:2">
      <c r="B29" s="59" t="s">
        <v>91</v>
      </c>
    </row>
    <row r="30" spans="2:2">
      <c r="B30" s="59" t="s">
        <v>92</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833A-B007-45F9-B9E4-042F3F3314AE}">
  <sheetPr>
    <tabColor theme="7" tint="0.79998168889431442"/>
  </sheetPr>
  <dimension ref="B1:AL52"/>
  <sheetViews>
    <sheetView view="pageBreakPreview" zoomScaleNormal="100" zoomScaleSheetLayoutView="100" workbookViewId="0">
      <selection activeCell="F10" sqref="F10:K10"/>
    </sheetView>
  </sheetViews>
  <sheetFormatPr defaultColWidth="9" defaultRowHeight="18"/>
  <cols>
    <col min="1" max="2" width="5.625" style="5" customWidth="1"/>
    <col min="3" max="23" width="4.75" style="5" customWidth="1"/>
    <col min="24" max="24" width="2.125" style="5" customWidth="1"/>
    <col min="25" max="16384" width="9" style="5"/>
  </cols>
  <sheetData>
    <row r="1" spans="2:32" ht="30" customHeight="1"/>
    <row r="2" spans="2:32" ht="30" customHeight="1">
      <c r="C2" s="100" t="s">
        <v>21</v>
      </c>
      <c r="D2" s="100"/>
      <c r="E2" s="100"/>
      <c r="F2" s="100"/>
      <c r="G2" s="100"/>
      <c r="H2" s="100"/>
      <c r="I2" s="100"/>
      <c r="J2" s="100"/>
      <c r="Z2" s="14" t="s">
        <v>61</v>
      </c>
    </row>
    <row r="3" spans="2:32" ht="18" customHeight="1" thickBot="1">
      <c r="C3" s="101"/>
      <c r="D3" s="101"/>
      <c r="E3" s="101"/>
      <c r="F3" s="101"/>
      <c r="G3" s="101"/>
      <c r="H3" s="101"/>
      <c r="I3" s="101"/>
      <c r="J3" s="101"/>
      <c r="K3" s="2"/>
      <c r="L3" s="102" t="s">
        <v>24</v>
      </c>
      <c r="M3" s="104"/>
      <c r="N3" s="102" t="s">
        <v>25</v>
      </c>
      <c r="O3" s="103"/>
      <c r="P3" s="102" t="s">
        <v>26</v>
      </c>
      <c r="Q3" s="104"/>
      <c r="R3" s="102" t="s">
        <v>62</v>
      </c>
      <c r="S3" s="104"/>
      <c r="T3" s="102" t="s">
        <v>27</v>
      </c>
      <c r="U3" s="104"/>
      <c r="V3" s="102" t="s">
        <v>28</v>
      </c>
      <c r="W3" s="104"/>
    </row>
    <row r="4" spans="2:32" ht="20.100000000000001" customHeight="1" thickTop="1">
      <c r="D4" s="105">
        <v>45260</v>
      </c>
      <c r="E4" s="105"/>
      <c r="F4" s="105"/>
      <c r="G4" s="105"/>
      <c r="H4" s="105"/>
      <c r="I4" s="105"/>
      <c r="L4" s="96"/>
      <c r="M4" s="97"/>
      <c r="N4" s="96"/>
      <c r="O4" s="97"/>
      <c r="P4" s="96"/>
      <c r="Q4" s="97"/>
      <c r="R4" s="96"/>
      <c r="S4" s="97"/>
      <c r="T4" s="96"/>
      <c r="U4" s="97"/>
      <c r="V4" s="96"/>
      <c r="W4" s="97"/>
      <c r="Z4" s="5" t="s">
        <v>54</v>
      </c>
    </row>
    <row r="5" spans="2:32" ht="20.100000000000001" customHeight="1">
      <c r="D5" s="106"/>
      <c r="E5" s="106"/>
      <c r="F5" s="106"/>
      <c r="G5" s="106"/>
      <c r="H5" s="106"/>
      <c r="I5" s="106"/>
      <c r="L5" s="98"/>
      <c r="M5" s="99"/>
      <c r="N5" s="98"/>
      <c r="O5" s="99"/>
      <c r="P5" s="98"/>
      <c r="Q5" s="99"/>
      <c r="R5" s="98"/>
      <c r="S5" s="99"/>
      <c r="T5" s="98"/>
      <c r="U5" s="99"/>
      <c r="V5" s="98"/>
      <c r="W5" s="99"/>
    </row>
    <row r="6" spans="2:32" ht="20.100000000000001" customHeight="1"/>
    <row r="7" spans="2:32" ht="24.95" customHeight="1">
      <c r="C7" s="67" t="s">
        <v>20</v>
      </c>
      <c r="D7" s="67"/>
      <c r="E7" s="67"/>
      <c r="F7" s="67"/>
      <c r="G7" s="67"/>
      <c r="H7" s="67"/>
      <c r="I7" s="69" t="s">
        <v>19</v>
      </c>
      <c r="R7" s="71" t="s">
        <v>29</v>
      </c>
      <c r="S7" s="71"/>
      <c r="T7" s="72" t="s">
        <v>47</v>
      </c>
      <c r="U7" s="72"/>
      <c r="V7" s="72"/>
      <c r="W7" s="72"/>
      <c r="X7" s="16"/>
      <c r="Z7" s="8"/>
      <c r="AA7" s="8"/>
      <c r="AB7" s="8"/>
      <c r="AC7" s="8"/>
      <c r="AD7" s="8"/>
      <c r="AE7" s="8"/>
      <c r="AF7" s="10"/>
    </row>
    <row r="8" spans="2:32" ht="24.95" customHeight="1">
      <c r="C8" s="68"/>
      <c r="D8" s="68"/>
      <c r="E8" s="68"/>
      <c r="F8" s="68"/>
      <c r="G8" s="68"/>
      <c r="H8" s="68"/>
      <c r="I8" s="70"/>
      <c r="R8" s="73" t="s">
        <v>4</v>
      </c>
      <c r="S8" s="73"/>
      <c r="T8" s="74" t="s">
        <v>48</v>
      </c>
      <c r="U8" s="74"/>
      <c r="V8" s="74"/>
      <c r="W8" s="74"/>
      <c r="X8" s="16"/>
    </row>
    <row r="9" spans="2:32" ht="20.100000000000001" customHeight="1">
      <c r="C9" s="17"/>
      <c r="D9" s="17"/>
      <c r="E9" s="17"/>
      <c r="F9" s="17"/>
      <c r="G9" s="17"/>
      <c r="H9" s="17"/>
      <c r="X9" s="18"/>
    </row>
    <row r="10" spans="2:32" s="15" customFormat="1" ht="30" customHeight="1">
      <c r="C10" s="87" t="s">
        <v>32</v>
      </c>
      <c r="D10" s="88"/>
      <c r="E10" s="89"/>
      <c r="F10" s="90">
        <f>O29</f>
        <v>2382</v>
      </c>
      <c r="G10" s="91"/>
      <c r="H10" s="91"/>
      <c r="I10" s="91"/>
      <c r="J10" s="91"/>
      <c r="K10" s="92"/>
      <c r="L10" s="19"/>
      <c r="N10" s="69" t="s">
        <v>30</v>
      </c>
      <c r="O10" s="69"/>
      <c r="P10" s="93"/>
      <c r="Q10" s="93"/>
      <c r="R10" s="93"/>
      <c r="S10" s="93"/>
      <c r="T10" s="93"/>
      <c r="U10" s="93"/>
      <c r="V10" s="93"/>
      <c r="W10" s="93"/>
    </row>
    <row r="11" spans="2:32" s="15" customFormat="1" ht="30" customHeight="1">
      <c r="C11" s="94" t="s">
        <v>33</v>
      </c>
      <c r="D11" s="94"/>
      <c r="E11" s="94"/>
      <c r="F11" s="95"/>
      <c r="G11" s="95"/>
      <c r="H11" s="95"/>
      <c r="I11" s="95"/>
      <c r="J11" s="95"/>
      <c r="K11" s="95"/>
      <c r="L11" s="20"/>
      <c r="N11" s="69" t="s">
        <v>31</v>
      </c>
      <c r="O11" s="69"/>
      <c r="P11" s="107"/>
      <c r="Q11" s="107"/>
      <c r="R11" s="107"/>
      <c r="S11" s="107"/>
      <c r="T11" s="107"/>
      <c r="U11" s="107"/>
      <c r="V11" s="107"/>
      <c r="W11" s="107"/>
      <c r="Z11" s="9" t="s">
        <v>50</v>
      </c>
    </row>
    <row r="12" spans="2:32" s="15" customFormat="1" ht="30" customHeight="1">
      <c r="C12" s="94" t="s">
        <v>34</v>
      </c>
      <c r="D12" s="94"/>
      <c r="E12" s="94"/>
      <c r="F12" s="95"/>
      <c r="G12" s="95"/>
      <c r="H12" s="95"/>
      <c r="I12" s="95"/>
      <c r="J12" s="95"/>
      <c r="K12" s="95"/>
      <c r="N12" s="69"/>
      <c r="O12" s="69"/>
      <c r="P12" s="107"/>
      <c r="Q12" s="107"/>
      <c r="R12" s="107"/>
      <c r="S12" s="107"/>
      <c r="T12" s="107"/>
      <c r="U12" s="107"/>
      <c r="V12" s="107"/>
      <c r="W12" s="107"/>
      <c r="X12" s="21"/>
    </row>
    <row r="13" spans="2:32">
      <c r="N13" s="75" t="s">
        <v>35</v>
      </c>
      <c r="O13" s="75"/>
      <c r="P13" s="76"/>
      <c r="Q13" s="76"/>
      <c r="R13" s="76"/>
      <c r="S13" s="76"/>
      <c r="T13" s="76"/>
      <c r="U13" s="76"/>
      <c r="V13" s="76"/>
      <c r="W13" s="76"/>
    </row>
    <row r="14" spans="2:32" ht="18.75" thickBot="1">
      <c r="N14" s="22"/>
      <c r="O14" s="22"/>
      <c r="P14" s="9"/>
      <c r="Q14" s="9"/>
      <c r="R14" s="9"/>
      <c r="S14" s="9"/>
      <c r="T14" s="9"/>
      <c r="U14" s="9"/>
      <c r="V14" s="9"/>
      <c r="W14" s="9"/>
    </row>
    <row r="15" spans="2:32" s="10" customFormat="1" ht="29.25" customHeight="1" thickBot="1">
      <c r="C15" s="77" t="s">
        <v>22</v>
      </c>
      <c r="D15" s="78"/>
      <c r="E15" s="79" t="s">
        <v>23</v>
      </c>
      <c r="F15" s="80"/>
      <c r="G15" s="80"/>
      <c r="H15" s="80"/>
      <c r="I15" s="80"/>
      <c r="J15" s="80"/>
      <c r="K15" s="80"/>
      <c r="L15" s="80"/>
      <c r="M15" s="80"/>
      <c r="N15" s="81"/>
      <c r="O15" s="82" t="s">
        <v>37</v>
      </c>
      <c r="P15" s="83"/>
      <c r="Q15" s="83"/>
      <c r="R15" s="83"/>
      <c r="S15" s="84" t="s">
        <v>67</v>
      </c>
      <c r="T15" s="85"/>
      <c r="U15" s="85"/>
      <c r="V15" s="84" t="s">
        <v>66</v>
      </c>
      <c r="W15" s="85"/>
      <c r="X15" s="86"/>
    </row>
    <row r="16" spans="2:32" s="10" customFormat="1" ht="33.75" customHeight="1" thickTop="1">
      <c r="B16" s="56">
        <v>1</v>
      </c>
      <c r="C16" s="108">
        <v>3000</v>
      </c>
      <c r="D16" s="109"/>
      <c r="E16" s="110" t="s">
        <v>71</v>
      </c>
      <c r="F16" s="111"/>
      <c r="G16" s="111"/>
      <c r="H16" s="111"/>
      <c r="I16" s="111"/>
      <c r="J16" s="111"/>
      <c r="K16" s="111"/>
      <c r="L16" s="111"/>
      <c r="M16" s="111"/>
      <c r="N16" s="112"/>
      <c r="O16" s="118">
        <v>1282</v>
      </c>
      <c r="P16" s="119"/>
      <c r="Q16" s="119"/>
      <c r="R16" s="119"/>
      <c r="S16" s="120">
        <v>1200</v>
      </c>
      <c r="T16" s="121"/>
      <c r="U16" s="121"/>
      <c r="V16" s="122">
        <v>82</v>
      </c>
      <c r="W16" s="123"/>
      <c r="X16" s="124"/>
      <c r="Z16" s="10" t="s">
        <v>53</v>
      </c>
    </row>
    <row r="17" spans="2:38" s="10" customFormat="1" ht="33.75" customHeight="1">
      <c r="B17" s="56">
        <v>2</v>
      </c>
      <c r="C17" s="113">
        <v>3001</v>
      </c>
      <c r="D17" s="114"/>
      <c r="E17" s="115" t="s">
        <v>72</v>
      </c>
      <c r="F17" s="116"/>
      <c r="G17" s="116"/>
      <c r="H17" s="116"/>
      <c r="I17" s="116"/>
      <c r="J17" s="116"/>
      <c r="K17" s="116"/>
      <c r="L17" s="116"/>
      <c r="M17" s="116"/>
      <c r="N17" s="117"/>
      <c r="O17" s="60">
        <v>1100</v>
      </c>
      <c r="P17" s="60"/>
      <c r="Q17" s="60"/>
      <c r="R17" s="61"/>
      <c r="S17" s="62">
        <v>1000</v>
      </c>
      <c r="T17" s="63"/>
      <c r="U17" s="63"/>
      <c r="V17" s="64">
        <v>100</v>
      </c>
      <c r="W17" s="65"/>
      <c r="X17" s="66"/>
      <c r="Z17" s="5" t="s">
        <v>58</v>
      </c>
    </row>
    <row r="18" spans="2:38" s="10" customFormat="1" ht="33.75" customHeight="1">
      <c r="B18" s="56">
        <v>3</v>
      </c>
      <c r="C18" s="113"/>
      <c r="D18" s="114"/>
      <c r="E18" s="115"/>
      <c r="F18" s="116"/>
      <c r="G18" s="116"/>
      <c r="H18" s="116"/>
      <c r="I18" s="116"/>
      <c r="J18" s="116"/>
      <c r="K18" s="116"/>
      <c r="L18" s="116"/>
      <c r="M18" s="116"/>
      <c r="N18" s="117"/>
      <c r="O18" s="60"/>
      <c r="P18" s="60"/>
      <c r="Q18" s="60"/>
      <c r="R18" s="61"/>
      <c r="S18" s="62"/>
      <c r="T18" s="63"/>
      <c r="U18" s="63"/>
      <c r="V18" s="64"/>
      <c r="W18" s="65"/>
      <c r="X18" s="66"/>
    </row>
    <row r="19" spans="2:38" s="10" customFormat="1" ht="33.75" customHeight="1">
      <c r="B19" s="56">
        <v>4</v>
      </c>
      <c r="C19" s="126"/>
      <c r="D19" s="127"/>
      <c r="E19" s="115"/>
      <c r="F19" s="116"/>
      <c r="G19" s="116"/>
      <c r="H19" s="116"/>
      <c r="I19" s="116"/>
      <c r="J19" s="116"/>
      <c r="K19" s="116"/>
      <c r="L19" s="116"/>
      <c r="M19" s="116"/>
      <c r="N19" s="117"/>
      <c r="O19" s="60"/>
      <c r="P19" s="60"/>
      <c r="Q19" s="60"/>
      <c r="R19" s="61"/>
      <c r="S19" s="62"/>
      <c r="T19" s="63"/>
      <c r="U19" s="63"/>
      <c r="V19" s="64"/>
      <c r="W19" s="65"/>
      <c r="X19" s="66"/>
    </row>
    <row r="20" spans="2:38" s="10" customFormat="1" ht="33.75" customHeight="1">
      <c r="B20" s="56">
        <v>5</v>
      </c>
      <c r="C20" s="126"/>
      <c r="D20" s="127"/>
      <c r="E20" s="115"/>
      <c r="F20" s="116"/>
      <c r="G20" s="116"/>
      <c r="H20" s="116"/>
      <c r="I20" s="116"/>
      <c r="J20" s="116"/>
      <c r="K20" s="116"/>
      <c r="L20" s="116"/>
      <c r="M20" s="116"/>
      <c r="N20" s="117"/>
      <c r="O20" s="60"/>
      <c r="P20" s="60"/>
      <c r="Q20" s="60"/>
      <c r="R20" s="61"/>
      <c r="S20" s="62"/>
      <c r="T20" s="63"/>
      <c r="U20" s="63"/>
      <c r="V20" s="64"/>
      <c r="W20" s="65"/>
      <c r="X20" s="66"/>
      <c r="AE20" s="125"/>
      <c r="AF20" s="125"/>
      <c r="AG20" s="125"/>
      <c r="AH20" s="125"/>
      <c r="AI20" s="125"/>
      <c r="AJ20" s="125"/>
      <c r="AK20" s="125"/>
      <c r="AL20" s="125"/>
    </row>
    <row r="21" spans="2:38" s="10" customFormat="1" ht="33.75" customHeight="1">
      <c r="B21" s="56">
        <v>6</v>
      </c>
      <c r="C21" s="126"/>
      <c r="D21" s="127"/>
      <c r="E21" s="115"/>
      <c r="F21" s="116"/>
      <c r="G21" s="116"/>
      <c r="H21" s="116"/>
      <c r="I21" s="116"/>
      <c r="J21" s="116"/>
      <c r="K21" s="116"/>
      <c r="L21" s="116"/>
      <c r="M21" s="116"/>
      <c r="N21" s="117"/>
      <c r="O21" s="60"/>
      <c r="P21" s="60"/>
      <c r="Q21" s="60"/>
      <c r="R21" s="61"/>
      <c r="S21" s="62"/>
      <c r="T21" s="63"/>
      <c r="U21" s="63"/>
      <c r="V21" s="64"/>
      <c r="W21" s="65"/>
      <c r="X21" s="66"/>
      <c r="AE21" s="125"/>
      <c r="AF21" s="125"/>
      <c r="AG21" s="125"/>
      <c r="AH21" s="125"/>
      <c r="AI21" s="125"/>
      <c r="AJ21" s="125"/>
      <c r="AK21" s="125"/>
      <c r="AL21" s="125"/>
    </row>
    <row r="22" spans="2:38" s="10" customFormat="1" ht="33.75" customHeight="1">
      <c r="B22" s="56">
        <v>7</v>
      </c>
      <c r="C22" s="126"/>
      <c r="D22" s="127"/>
      <c r="E22" s="115"/>
      <c r="F22" s="116"/>
      <c r="G22" s="116"/>
      <c r="H22" s="116"/>
      <c r="I22" s="116"/>
      <c r="J22" s="116"/>
      <c r="K22" s="116"/>
      <c r="L22" s="116"/>
      <c r="M22" s="116"/>
      <c r="N22" s="117"/>
      <c r="O22" s="60"/>
      <c r="P22" s="60"/>
      <c r="Q22" s="60"/>
      <c r="R22" s="61"/>
      <c r="S22" s="62"/>
      <c r="T22" s="63"/>
      <c r="U22" s="63"/>
      <c r="V22" s="64"/>
      <c r="W22" s="65"/>
      <c r="X22" s="66"/>
      <c r="AE22" s="125"/>
      <c r="AF22" s="125"/>
      <c r="AG22" s="125"/>
      <c r="AH22" s="125"/>
      <c r="AI22" s="125"/>
      <c r="AJ22" s="125"/>
      <c r="AK22" s="125"/>
      <c r="AL22" s="125"/>
    </row>
    <row r="23" spans="2:38" s="10" customFormat="1" ht="33.75" customHeight="1">
      <c r="B23" s="56">
        <v>8</v>
      </c>
      <c r="C23" s="126"/>
      <c r="D23" s="127"/>
      <c r="E23" s="115"/>
      <c r="F23" s="116"/>
      <c r="G23" s="116"/>
      <c r="H23" s="116"/>
      <c r="I23" s="116"/>
      <c r="J23" s="116"/>
      <c r="K23" s="116"/>
      <c r="L23" s="116"/>
      <c r="M23" s="116"/>
      <c r="N23" s="117"/>
      <c r="O23" s="60"/>
      <c r="P23" s="60"/>
      <c r="Q23" s="60"/>
      <c r="R23" s="61"/>
      <c r="S23" s="62"/>
      <c r="T23" s="63"/>
      <c r="U23" s="63"/>
      <c r="V23" s="64"/>
      <c r="W23" s="65"/>
      <c r="X23" s="66"/>
    </row>
    <row r="24" spans="2:38" s="10" customFormat="1" ht="33.75" customHeight="1">
      <c r="B24" s="56">
        <v>9</v>
      </c>
      <c r="C24" s="126"/>
      <c r="D24" s="127"/>
      <c r="E24" s="115"/>
      <c r="F24" s="116"/>
      <c r="G24" s="116"/>
      <c r="H24" s="116"/>
      <c r="I24" s="116"/>
      <c r="J24" s="116"/>
      <c r="K24" s="116"/>
      <c r="L24" s="116"/>
      <c r="M24" s="116"/>
      <c r="N24" s="117"/>
      <c r="O24" s="60"/>
      <c r="P24" s="60"/>
      <c r="Q24" s="60"/>
      <c r="R24" s="61"/>
      <c r="S24" s="62"/>
      <c r="T24" s="63"/>
      <c r="U24" s="63"/>
      <c r="V24" s="64"/>
      <c r="W24" s="65"/>
      <c r="X24" s="66"/>
    </row>
    <row r="25" spans="2:38" s="10" customFormat="1" ht="33.75" customHeight="1">
      <c r="B25" s="56">
        <v>10</v>
      </c>
      <c r="C25" s="126"/>
      <c r="D25" s="127"/>
      <c r="E25" s="115"/>
      <c r="F25" s="116"/>
      <c r="G25" s="116"/>
      <c r="H25" s="116"/>
      <c r="I25" s="116"/>
      <c r="J25" s="116"/>
      <c r="K25" s="116"/>
      <c r="L25" s="116"/>
      <c r="M25" s="116"/>
      <c r="N25" s="117"/>
      <c r="O25" s="60"/>
      <c r="P25" s="60"/>
      <c r="Q25" s="60"/>
      <c r="R25" s="61"/>
      <c r="S25" s="62"/>
      <c r="T25" s="63"/>
      <c r="U25" s="63"/>
      <c r="V25" s="64"/>
      <c r="W25" s="65"/>
      <c r="X25" s="66"/>
    </row>
    <row r="26" spans="2:38" s="10" customFormat="1" ht="33.75" customHeight="1">
      <c r="B26" s="56">
        <v>11</v>
      </c>
      <c r="C26" s="126"/>
      <c r="D26" s="127"/>
      <c r="E26" s="115"/>
      <c r="F26" s="116"/>
      <c r="G26" s="116"/>
      <c r="H26" s="116"/>
      <c r="I26" s="116"/>
      <c r="J26" s="116"/>
      <c r="K26" s="116"/>
      <c r="L26" s="116"/>
      <c r="M26" s="116"/>
      <c r="N26" s="117"/>
      <c r="O26" s="60"/>
      <c r="P26" s="60"/>
      <c r="Q26" s="60"/>
      <c r="R26" s="61"/>
      <c r="S26" s="62"/>
      <c r="T26" s="63"/>
      <c r="U26" s="63"/>
      <c r="V26" s="64"/>
      <c r="W26" s="65"/>
      <c r="X26" s="66"/>
    </row>
    <row r="27" spans="2:38" s="10" customFormat="1" ht="33.75" customHeight="1">
      <c r="B27" s="56">
        <v>12</v>
      </c>
      <c r="C27" s="126"/>
      <c r="D27" s="127"/>
      <c r="E27" s="115"/>
      <c r="F27" s="116"/>
      <c r="G27" s="116"/>
      <c r="H27" s="116"/>
      <c r="I27" s="116"/>
      <c r="J27" s="116"/>
      <c r="K27" s="116"/>
      <c r="L27" s="116"/>
      <c r="M27" s="116"/>
      <c r="N27" s="117"/>
      <c r="O27" s="60"/>
      <c r="P27" s="60"/>
      <c r="Q27" s="60"/>
      <c r="R27" s="61"/>
      <c r="S27" s="62"/>
      <c r="T27" s="63"/>
      <c r="U27" s="63"/>
      <c r="V27" s="64"/>
      <c r="W27" s="65"/>
      <c r="X27" s="66"/>
    </row>
    <row r="28" spans="2:38" s="10" customFormat="1" ht="33.75" customHeight="1">
      <c r="B28" s="56">
        <v>13</v>
      </c>
      <c r="C28" s="133"/>
      <c r="D28" s="134"/>
      <c r="E28" s="135"/>
      <c r="F28" s="136"/>
      <c r="G28" s="136"/>
      <c r="H28" s="136"/>
      <c r="I28" s="136"/>
      <c r="J28" s="136"/>
      <c r="K28" s="136"/>
      <c r="L28" s="136"/>
      <c r="M28" s="136"/>
      <c r="N28" s="137"/>
      <c r="O28" s="148"/>
      <c r="P28" s="149"/>
      <c r="Q28" s="149"/>
      <c r="R28" s="149"/>
      <c r="S28" s="150"/>
      <c r="T28" s="151"/>
      <c r="U28" s="152"/>
      <c r="V28" s="153"/>
      <c r="W28" s="154"/>
      <c r="X28" s="155"/>
    </row>
    <row r="29" spans="2:38" s="10" customFormat="1" ht="20.100000000000001" customHeight="1">
      <c r="C29" s="128" t="s">
        <v>36</v>
      </c>
      <c r="D29" s="69"/>
      <c r="E29" s="69"/>
      <c r="F29" s="69"/>
      <c r="G29" s="69"/>
      <c r="H29" s="69"/>
      <c r="I29" s="69"/>
      <c r="J29" s="69"/>
      <c r="K29" s="69"/>
      <c r="L29" s="69"/>
      <c r="M29" s="69"/>
      <c r="N29" s="129"/>
      <c r="O29" s="138">
        <f>SUM(O16:R28)</f>
        <v>2382</v>
      </c>
      <c r="P29" s="139"/>
      <c r="Q29" s="139"/>
      <c r="R29" s="139"/>
      <c r="S29" s="142">
        <f>SUM(S16:U28)</f>
        <v>2200</v>
      </c>
      <c r="T29" s="143"/>
      <c r="U29" s="143"/>
      <c r="V29" s="142">
        <f>SUM(V16:X28)</f>
        <v>182</v>
      </c>
      <c r="W29" s="143"/>
      <c r="X29" s="146"/>
    </row>
    <row r="30" spans="2:38" s="10" customFormat="1" ht="20.100000000000001" customHeight="1" thickBot="1">
      <c r="C30" s="130"/>
      <c r="D30" s="131"/>
      <c r="E30" s="131"/>
      <c r="F30" s="131"/>
      <c r="G30" s="131"/>
      <c r="H30" s="131"/>
      <c r="I30" s="131"/>
      <c r="J30" s="131"/>
      <c r="K30" s="131"/>
      <c r="L30" s="131"/>
      <c r="M30" s="131"/>
      <c r="N30" s="132"/>
      <c r="O30" s="140"/>
      <c r="P30" s="141"/>
      <c r="Q30" s="141"/>
      <c r="R30" s="141"/>
      <c r="S30" s="144"/>
      <c r="T30" s="145"/>
      <c r="U30" s="145"/>
      <c r="V30" s="144"/>
      <c r="W30" s="145"/>
      <c r="X30" s="147"/>
      <c r="Z30" s="58"/>
      <c r="AA30" s="58"/>
      <c r="AB30" s="58"/>
      <c r="AC30" s="58"/>
      <c r="AD30" s="58"/>
    </row>
    <row r="31" spans="2:38" s="10" customFormat="1" ht="19.5" customHeight="1">
      <c r="T31" s="23"/>
      <c r="Z31" s="58"/>
      <c r="AA31" s="58"/>
      <c r="AB31" s="58"/>
      <c r="AC31" s="58"/>
      <c r="AD31" s="58"/>
    </row>
    <row r="32" spans="2:38" s="10" customFormat="1" ht="20.100000000000001" customHeight="1">
      <c r="C32" s="24" t="s">
        <v>49</v>
      </c>
      <c r="D32" s="25"/>
      <c r="E32" s="25"/>
      <c r="F32" s="25"/>
      <c r="G32" s="25"/>
      <c r="H32" s="25"/>
      <c r="I32" s="25"/>
      <c r="J32" s="25"/>
      <c r="K32" s="26"/>
      <c r="L32" s="5"/>
      <c r="O32" s="24" t="s">
        <v>12</v>
      </c>
      <c r="P32" s="25"/>
      <c r="Q32" s="25"/>
      <c r="R32" s="25"/>
      <c r="S32" s="25"/>
      <c r="T32" s="25"/>
      <c r="U32" s="25"/>
      <c r="V32" s="6"/>
      <c r="W32" s="27"/>
    </row>
    <row r="33" spans="3:24" ht="20.100000000000001" customHeight="1">
      <c r="C33" s="28"/>
      <c r="K33" s="29"/>
      <c r="O33" s="7"/>
      <c r="P33" s="3"/>
      <c r="Q33" s="3"/>
      <c r="R33" s="3"/>
      <c r="S33" s="3"/>
      <c r="T33" s="3"/>
      <c r="U33" s="3"/>
      <c r="V33" s="3"/>
      <c r="W33" s="29"/>
    </row>
    <row r="34" spans="3:24" ht="20.100000000000001" customHeight="1">
      <c r="C34" s="28"/>
      <c r="K34" s="29"/>
      <c r="O34" s="7"/>
      <c r="P34" s="3"/>
      <c r="Q34" s="3"/>
      <c r="R34" s="3"/>
      <c r="S34" s="3"/>
      <c r="T34" s="3"/>
      <c r="U34" s="3"/>
      <c r="V34" s="3"/>
      <c r="W34" s="29"/>
    </row>
    <row r="35" spans="3:24" ht="20.100000000000001" customHeight="1">
      <c r="C35" s="28"/>
      <c r="E35" s="3"/>
      <c r="F35" s="3"/>
      <c r="G35" s="3"/>
      <c r="I35" s="30"/>
      <c r="J35" s="30"/>
      <c r="K35" s="29"/>
      <c r="O35" s="7"/>
      <c r="P35" s="3"/>
      <c r="Q35" s="3"/>
      <c r="R35" s="3"/>
      <c r="S35" s="3"/>
      <c r="T35" s="3"/>
      <c r="U35" s="3"/>
      <c r="V35" s="3"/>
      <c r="W35" s="29"/>
    </row>
    <row r="36" spans="3:24" ht="20.100000000000001" customHeight="1">
      <c r="C36" s="31"/>
      <c r="D36" s="32"/>
      <c r="E36" s="32"/>
      <c r="F36" s="32"/>
      <c r="G36" s="32"/>
      <c r="H36" s="32"/>
      <c r="I36" s="32"/>
      <c r="J36" s="32"/>
      <c r="K36" s="33"/>
      <c r="O36" s="31"/>
      <c r="P36" s="32"/>
      <c r="Q36" s="32"/>
      <c r="R36" s="32"/>
      <c r="S36" s="32"/>
      <c r="T36" s="32"/>
      <c r="U36" s="32"/>
      <c r="V36" s="32"/>
      <c r="W36" s="33"/>
    </row>
    <row r="37" spans="3:24">
      <c r="U37" s="3" t="s">
        <v>63</v>
      </c>
      <c r="X37" s="3"/>
    </row>
    <row r="38" spans="3:24">
      <c r="X38" s="3"/>
    </row>
    <row r="39" spans="3:24" ht="6.75" customHeight="1"/>
    <row r="40" spans="3:24">
      <c r="X40" s="3"/>
    </row>
    <row r="41" spans="3:24" ht="18" customHeight="1">
      <c r="X41" s="3"/>
    </row>
    <row r="43" spans="3:24">
      <c r="X43" s="3"/>
    </row>
    <row r="44" spans="3:24">
      <c r="X44" s="3"/>
    </row>
    <row r="46" spans="3:24">
      <c r="X46" s="3"/>
    </row>
    <row r="47" spans="3:24">
      <c r="X47" s="3"/>
    </row>
    <row r="49" spans="24:24">
      <c r="X49" s="3"/>
    </row>
    <row r="50" spans="24:24">
      <c r="X50" s="3"/>
    </row>
    <row r="52" spans="24:24">
      <c r="X52" s="3"/>
    </row>
  </sheetData>
  <mergeCells count="107">
    <mergeCell ref="O29:R30"/>
    <mergeCell ref="S29:U30"/>
    <mergeCell ref="V29:X30"/>
    <mergeCell ref="V26:X26"/>
    <mergeCell ref="O27:R27"/>
    <mergeCell ref="S27:U27"/>
    <mergeCell ref="V27:X27"/>
    <mergeCell ref="O28:R28"/>
    <mergeCell ref="S28:U28"/>
    <mergeCell ref="V28:X28"/>
    <mergeCell ref="O23:R23"/>
    <mergeCell ref="S23:U23"/>
    <mergeCell ref="V23:X23"/>
    <mergeCell ref="O24:R24"/>
    <mergeCell ref="S24:U24"/>
    <mergeCell ref="V24:X24"/>
    <mergeCell ref="O21:R21"/>
    <mergeCell ref="S21:U21"/>
    <mergeCell ref="V21:X21"/>
    <mergeCell ref="O22:R22"/>
    <mergeCell ref="S22:U22"/>
    <mergeCell ref="V22:X22"/>
    <mergeCell ref="C23:D23"/>
    <mergeCell ref="E23:N23"/>
    <mergeCell ref="C29:N30"/>
    <mergeCell ref="C27:D27"/>
    <mergeCell ref="E27:N27"/>
    <mergeCell ref="C28:D28"/>
    <mergeCell ref="E28:N28"/>
    <mergeCell ref="C24:D24"/>
    <mergeCell ref="C20:D20"/>
    <mergeCell ref="E20:N20"/>
    <mergeCell ref="C26:D26"/>
    <mergeCell ref="E26:N26"/>
    <mergeCell ref="E24:N24"/>
    <mergeCell ref="C25:D25"/>
    <mergeCell ref="E25:N25"/>
    <mergeCell ref="AE20:AL22"/>
    <mergeCell ref="C21:D21"/>
    <mergeCell ref="E21:N21"/>
    <mergeCell ref="C22:D22"/>
    <mergeCell ref="E22:N22"/>
    <mergeCell ref="O20:R20"/>
    <mergeCell ref="S20:U20"/>
    <mergeCell ref="V20:X20"/>
    <mergeCell ref="C18:D18"/>
    <mergeCell ref="E18:N18"/>
    <mergeCell ref="C19:D19"/>
    <mergeCell ref="E19:N19"/>
    <mergeCell ref="O18:R18"/>
    <mergeCell ref="S18:U18"/>
    <mergeCell ref="V18:X18"/>
    <mergeCell ref="O19:R19"/>
    <mergeCell ref="S19:U19"/>
    <mergeCell ref="V19:X19"/>
    <mergeCell ref="N11:O12"/>
    <mergeCell ref="P11:W12"/>
    <mergeCell ref="C12:E12"/>
    <mergeCell ref="F12:K12"/>
    <mergeCell ref="C16:D16"/>
    <mergeCell ref="E16:N16"/>
    <mergeCell ref="C17:D17"/>
    <mergeCell ref="E17:N17"/>
    <mergeCell ref="O16:R16"/>
    <mergeCell ref="S16:U16"/>
    <mergeCell ref="V16:X16"/>
    <mergeCell ref="O17:R17"/>
    <mergeCell ref="S17:U17"/>
    <mergeCell ref="V17:X17"/>
    <mergeCell ref="V4:W5"/>
    <mergeCell ref="C2:J3"/>
    <mergeCell ref="N3:O3"/>
    <mergeCell ref="P3:Q3"/>
    <mergeCell ref="R3:S3"/>
    <mergeCell ref="T3:U3"/>
    <mergeCell ref="V3:W3"/>
    <mergeCell ref="D4:I5"/>
    <mergeCell ref="N4:O5"/>
    <mergeCell ref="P4:Q5"/>
    <mergeCell ref="R4:S5"/>
    <mergeCell ref="T4:U5"/>
    <mergeCell ref="L3:M3"/>
    <mergeCell ref="L4:M5"/>
    <mergeCell ref="O25:R25"/>
    <mergeCell ref="S25:U25"/>
    <mergeCell ref="V25:X25"/>
    <mergeCell ref="O26:R26"/>
    <mergeCell ref="S26:U26"/>
    <mergeCell ref="C7:H8"/>
    <mergeCell ref="I7:I8"/>
    <mergeCell ref="R7:S7"/>
    <mergeCell ref="T7:W7"/>
    <mergeCell ref="R8:S8"/>
    <mergeCell ref="T8:W8"/>
    <mergeCell ref="N13:O13"/>
    <mergeCell ref="P13:W13"/>
    <mergeCell ref="C15:D15"/>
    <mergeCell ref="E15:N15"/>
    <mergeCell ref="O15:R15"/>
    <mergeCell ref="S15:U15"/>
    <mergeCell ref="V15:X15"/>
    <mergeCell ref="C10:E10"/>
    <mergeCell ref="F10:K10"/>
    <mergeCell ref="N10:O10"/>
    <mergeCell ref="P10:W10"/>
    <mergeCell ref="C11:E11"/>
    <mergeCell ref="F11:K11"/>
  </mergeCells>
  <phoneticPr fontId="2"/>
  <pageMargins left="0.19685039370078741" right="0.19685039370078741" top="0.31496062992125984" bottom="0.27559055118110237" header="0.19685039370078741" footer="0.19685039370078741"/>
  <pageSetup paperSize="9" scale="8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5FCB-5F23-4555-A28A-2A6362F42B8C}">
  <sheetPr>
    <tabColor theme="7" tint="0.79998168889431442"/>
  </sheetPr>
  <dimension ref="A1:AJ57"/>
  <sheetViews>
    <sheetView view="pageBreakPreview" zoomScaleNormal="100" zoomScaleSheetLayoutView="100" workbookViewId="0">
      <selection activeCell="R7" sqref="R7:U7"/>
    </sheetView>
  </sheetViews>
  <sheetFormatPr defaultColWidth="9" defaultRowHeight="18"/>
  <cols>
    <col min="1" max="1" width="6.625" style="5" customWidth="1"/>
    <col min="2" max="2" width="6.125" style="5" customWidth="1"/>
    <col min="3" max="7" width="6.625" style="5" customWidth="1"/>
    <col min="8" max="22" width="4.75" style="5" customWidth="1"/>
    <col min="23" max="23" width="2.125" style="5" customWidth="1"/>
    <col min="24" max="16384" width="9" style="5"/>
  </cols>
  <sheetData>
    <row r="1" spans="2:34" ht="24.95" customHeight="1">
      <c r="B1" s="100" t="s">
        <v>38</v>
      </c>
      <c r="C1" s="100"/>
      <c r="D1" s="100"/>
      <c r="E1" s="100"/>
      <c r="F1" s="100"/>
      <c r="G1" s="100"/>
      <c r="H1" s="52"/>
    </row>
    <row r="2" spans="2:34" ht="24.95" customHeight="1" thickBot="1">
      <c r="B2" s="101"/>
      <c r="C2" s="101"/>
      <c r="D2" s="101"/>
      <c r="E2" s="101"/>
      <c r="F2" s="101"/>
      <c r="G2" s="101"/>
      <c r="H2" s="102" t="s">
        <v>24</v>
      </c>
      <c r="I2" s="104"/>
      <c r="J2" s="102" t="s">
        <v>25</v>
      </c>
      <c r="K2" s="103"/>
      <c r="L2" s="102" t="s">
        <v>26</v>
      </c>
      <c r="M2" s="104"/>
      <c r="N2" s="102" t="s">
        <v>62</v>
      </c>
      <c r="O2" s="104"/>
      <c r="P2" s="102" t="s">
        <v>27</v>
      </c>
      <c r="Q2" s="104"/>
      <c r="R2" s="102" t="s">
        <v>28</v>
      </c>
      <c r="S2" s="104"/>
      <c r="T2" s="102" t="s">
        <v>39</v>
      </c>
      <c r="U2" s="104"/>
    </row>
    <row r="3" spans="2:34" ht="18" customHeight="1" thickTop="1">
      <c r="B3" s="156">
        <f>'請求書総括表 (入力見本)'!D4</f>
        <v>45260</v>
      </c>
      <c r="C3" s="156"/>
      <c r="D3" s="156"/>
      <c r="E3" s="156"/>
      <c r="F3" s="156"/>
      <c r="G3" s="156"/>
      <c r="H3" s="96"/>
      <c r="I3" s="97"/>
      <c r="J3" s="96"/>
      <c r="K3" s="97"/>
      <c r="L3" s="96"/>
      <c r="M3" s="97"/>
      <c r="N3" s="96"/>
      <c r="O3" s="97"/>
      <c r="P3" s="96"/>
      <c r="Q3" s="97"/>
      <c r="R3" s="96"/>
      <c r="S3" s="97"/>
      <c r="T3" s="96"/>
      <c r="U3" s="97"/>
      <c r="X3" s="5" t="s">
        <v>51</v>
      </c>
    </row>
    <row r="4" spans="2:34" ht="20.100000000000001" customHeight="1">
      <c r="B4" s="157"/>
      <c r="C4" s="157"/>
      <c r="D4" s="157"/>
      <c r="E4" s="157"/>
      <c r="F4" s="157"/>
      <c r="G4" s="157"/>
      <c r="H4" s="98"/>
      <c r="I4" s="99"/>
      <c r="J4" s="98"/>
      <c r="K4" s="99"/>
      <c r="L4" s="98"/>
      <c r="M4" s="99"/>
      <c r="N4" s="98"/>
      <c r="O4" s="99"/>
      <c r="P4" s="98"/>
      <c r="Q4" s="99"/>
      <c r="R4" s="98"/>
      <c r="S4" s="99"/>
      <c r="T4" s="98"/>
      <c r="U4" s="99"/>
    </row>
    <row r="5" spans="2:34" ht="23.25" customHeight="1">
      <c r="B5" s="164" t="s">
        <v>20</v>
      </c>
      <c r="C5" s="164"/>
      <c r="D5" s="164"/>
      <c r="E5" s="164"/>
      <c r="F5" s="164"/>
      <c r="G5" s="164"/>
      <c r="H5" s="34" t="s">
        <v>19</v>
      </c>
      <c r="X5" s="5" t="s">
        <v>69</v>
      </c>
    </row>
    <row r="6" spans="2:34" ht="6.75" customHeight="1"/>
    <row r="7" spans="2:34" ht="24.95" customHeight="1">
      <c r="B7" s="158" t="s">
        <v>22</v>
      </c>
      <c r="C7" s="158"/>
      <c r="D7" s="165">
        <v>3000</v>
      </c>
      <c r="E7" s="166"/>
      <c r="F7" s="166"/>
      <c r="G7" s="167"/>
      <c r="P7" s="73" t="s">
        <v>29</v>
      </c>
      <c r="Q7" s="73"/>
      <c r="R7" s="168" t="str">
        <f>'請求書総括表 (入力見本)'!T7</f>
        <v>0123</v>
      </c>
      <c r="S7" s="168"/>
      <c r="T7" s="168"/>
      <c r="U7" s="168"/>
      <c r="W7" s="16"/>
      <c r="X7" s="5" t="s">
        <v>68</v>
      </c>
    </row>
    <row r="8" spans="2:34" ht="24.95" customHeight="1">
      <c r="B8" s="158" t="s">
        <v>23</v>
      </c>
      <c r="C8" s="169"/>
      <c r="D8" s="170" t="s">
        <v>65</v>
      </c>
      <c r="E8" s="170"/>
      <c r="F8" s="170"/>
      <c r="G8" s="170"/>
      <c r="H8" s="170"/>
      <c r="I8" s="170"/>
      <c r="J8" s="170"/>
      <c r="K8" s="170"/>
      <c r="L8" s="170"/>
      <c r="M8" s="170"/>
      <c r="N8" s="170"/>
      <c r="O8" s="4"/>
      <c r="P8" s="73" t="s">
        <v>4</v>
      </c>
      <c r="Q8" s="73"/>
      <c r="R8" s="168" t="str">
        <f>'請求書総括表 (入力見本)'!T8</f>
        <v>T0123456789</v>
      </c>
      <c r="S8" s="168"/>
      <c r="T8" s="168"/>
      <c r="U8" s="168"/>
      <c r="W8" s="16"/>
      <c r="X8" s="5" t="s">
        <v>52</v>
      </c>
    </row>
    <row r="9" spans="2:34" ht="24.95" customHeight="1">
      <c r="B9" s="158" t="s">
        <v>40</v>
      </c>
      <c r="C9" s="158"/>
      <c r="D9" s="159">
        <f>S51</f>
        <v>1282</v>
      </c>
      <c r="E9" s="159"/>
      <c r="F9" s="159"/>
      <c r="G9" s="159"/>
      <c r="H9" s="159"/>
      <c r="I9" s="159"/>
      <c r="J9" s="159"/>
      <c r="K9" s="159"/>
      <c r="L9" s="159"/>
      <c r="M9" s="159"/>
      <c r="N9" s="159"/>
      <c r="R9" s="10"/>
      <c r="S9" s="10"/>
      <c r="T9" s="10"/>
      <c r="U9" s="10"/>
      <c r="V9" s="10"/>
      <c r="W9" s="18"/>
      <c r="X9" s="5" t="s">
        <v>58</v>
      </c>
    </row>
    <row r="10" spans="2:34" ht="9.9499999999999993" customHeight="1">
      <c r="C10" s="35"/>
      <c r="D10" s="35"/>
      <c r="E10" s="35"/>
      <c r="F10" s="35"/>
      <c r="G10" s="35"/>
      <c r="H10" s="35"/>
      <c r="I10" s="22"/>
      <c r="J10" s="22"/>
      <c r="R10" s="36"/>
      <c r="S10" s="36"/>
      <c r="T10" s="36"/>
      <c r="U10" s="36"/>
      <c r="V10" s="36"/>
      <c r="W10" s="1"/>
    </row>
    <row r="11" spans="2:34" ht="20.100000000000001" customHeight="1">
      <c r="B11" s="160" t="s">
        <v>41</v>
      </c>
      <c r="C11" s="160"/>
      <c r="D11" s="161"/>
      <c r="E11" s="162"/>
      <c r="F11" s="163"/>
      <c r="G11" s="37"/>
      <c r="L11" s="69" t="s">
        <v>30</v>
      </c>
      <c r="M11" s="69"/>
      <c r="N11" s="107"/>
      <c r="O11" s="107"/>
      <c r="P11" s="107"/>
      <c r="Q11" s="107"/>
      <c r="R11" s="107"/>
      <c r="S11" s="107"/>
      <c r="T11" s="107"/>
      <c r="U11" s="107"/>
      <c r="W11" s="22"/>
      <c r="AG11" s="36"/>
      <c r="AH11" s="36"/>
    </row>
    <row r="12" spans="2:34" ht="20.100000000000001" customHeight="1">
      <c r="B12" s="160" t="s">
        <v>46</v>
      </c>
      <c r="C12" s="160"/>
      <c r="D12" s="161"/>
      <c r="E12" s="162"/>
      <c r="F12" s="163"/>
      <c r="G12" s="37"/>
      <c r="L12" s="69" t="s">
        <v>31</v>
      </c>
      <c r="M12" s="69"/>
      <c r="N12" s="125"/>
      <c r="O12" s="125"/>
      <c r="P12" s="125"/>
      <c r="Q12" s="125"/>
      <c r="R12" s="125"/>
      <c r="S12" s="125"/>
      <c r="T12" s="125"/>
      <c r="U12" s="125"/>
      <c r="AG12" s="36"/>
      <c r="AH12" s="36"/>
    </row>
    <row r="13" spans="2:34" ht="20.100000000000001" customHeight="1">
      <c r="B13" s="160" t="s">
        <v>42</v>
      </c>
      <c r="C13" s="160"/>
      <c r="D13" s="161"/>
      <c r="E13" s="162"/>
      <c r="F13" s="163"/>
      <c r="G13" s="37"/>
      <c r="L13" s="69"/>
      <c r="M13" s="69"/>
      <c r="N13" s="125"/>
      <c r="O13" s="125"/>
      <c r="P13" s="125"/>
      <c r="Q13" s="125"/>
      <c r="R13" s="125"/>
      <c r="S13" s="125"/>
      <c r="T13" s="125"/>
      <c r="U13" s="125"/>
      <c r="X13" s="9" t="s">
        <v>50</v>
      </c>
    </row>
    <row r="14" spans="2:34" ht="20.100000000000001" customHeight="1">
      <c r="B14" s="160" t="s">
        <v>43</v>
      </c>
      <c r="C14" s="160"/>
      <c r="D14" s="161"/>
      <c r="E14" s="162"/>
      <c r="F14" s="163"/>
      <c r="G14" s="171" t="s">
        <v>33</v>
      </c>
      <c r="H14" s="172"/>
      <c r="I14" s="169"/>
      <c r="J14" s="173"/>
      <c r="K14" s="174"/>
      <c r="L14" s="69"/>
      <c r="M14" s="69"/>
      <c r="N14" s="125"/>
      <c r="O14" s="125"/>
      <c r="P14" s="125"/>
      <c r="Q14" s="125"/>
      <c r="R14" s="125"/>
      <c r="S14" s="125"/>
      <c r="T14" s="125"/>
      <c r="U14" s="125"/>
    </row>
    <row r="15" spans="2:34" ht="20.100000000000001" customHeight="1">
      <c r="B15" s="160" t="s">
        <v>44</v>
      </c>
      <c r="C15" s="160"/>
      <c r="D15" s="161"/>
      <c r="E15" s="162"/>
      <c r="F15" s="163"/>
      <c r="G15" s="171" t="s">
        <v>45</v>
      </c>
      <c r="H15" s="172"/>
      <c r="I15" s="169"/>
      <c r="J15" s="173"/>
      <c r="K15" s="174"/>
      <c r="L15" s="175" t="s">
        <v>35</v>
      </c>
      <c r="M15" s="75"/>
      <c r="N15" s="76"/>
      <c r="O15" s="76"/>
      <c r="P15" s="76"/>
      <c r="Q15" s="76"/>
      <c r="R15" s="76"/>
      <c r="S15" s="76"/>
      <c r="T15" s="76"/>
      <c r="U15" s="76"/>
      <c r="X15" s="57"/>
    </row>
    <row r="16" spans="2:34" ht="9.9499999999999993" customHeight="1" thickBot="1">
      <c r="X16" s="55"/>
    </row>
    <row r="17" spans="1:36" s="10" customFormat="1" ht="35.25" customHeight="1" thickBot="1">
      <c r="B17" s="38" t="s">
        <v>60</v>
      </c>
      <c r="C17" s="83" t="s">
        <v>59</v>
      </c>
      <c r="D17" s="83"/>
      <c r="E17" s="83"/>
      <c r="F17" s="83"/>
      <c r="G17" s="177"/>
      <c r="H17" s="176" t="s">
        <v>6</v>
      </c>
      <c r="I17" s="177"/>
      <c r="J17" s="39" t="s">
        <v>0</v>
      </c>
      <c r="K17" s="176" t="s">
        <v>1</v>
      </c>
      <c r="L17" s="83"/>
      <c r="M17" s="177"/>
      <c r="N17" s="176" t="s">
        <v>2</v>
      </c>
      <c r="O17" s="83"/>
      <c r="P17" s="177"/>
      <c r="Q17" s="40" t="s">
        <v>5</v>
      </c>
      <c r="R17" s="176" t="s">
        <v>3</v>
      </c>
      <c r="S17" s="83"/>
      <c r="T17" s="83"/>
      <c r="U17" s="178"/>
      <c r="AE17" s="36"/>
      <c r="AF17" s="36"/>
      <c r="AG17" s="36"/>
      <c r="AH17" s="36"/>
    </row>
    <row r="18" spans="1:36" s="10" customFormat="1" ht="19.5" customHeight="1" thickTop="1">
      <c r="A18" s="56">
        <v>1</v>
      </c>
      <c r="B18" s="41">
        <v>45236</v>
      </c>
      <c r="C18" s="187" t="s">
        <v>55</v>
      </c>
      <c r="D18" s="188"/>
      <c r="E18" s="188"/>
      <c r="F18" s="188"/>
      <c r="G18" s="189"/>
      <c r="H18" s="179">
        <v>1</v>
      </c>
      <c r="I18" s="180"/>
      <c r="J18" s="42"/>
      <c r="K18" s="181">
        <v>500</v>
      </c>
      <c r="L18" s="182"/>
      <c r="M18" s="183"/>
      <c r="N18" s="181">
        <f t="shared" ref="N18" si="0">H18*K18</f>
        <v>500</v>
      </c>
      <c r="O18" s="182"/>
      <c r="P18" s="183"/>
      <c r="Q18" s="43"/>
      <c r="R18" s="184"/>
      <c r="S18" s="185"/>
      <c r="T18" s="185"/>
      <c r="U18" s="186"/>
      <c r="X18" s="55"/>
    </row>
    <row r="19" spans="1:36" s="10" customFormat="1" ht="19.5" customHeight="1">
      <c r="A19" s="56">
        <v>2</v>
      </c>
      <c r="B19" s="44">
        <v>45245</v>
      </c>
      <c r="C19" s="193" t="s">
        <v>56</v>
      </c>
      <c r="D19" s="194"/>
      <c r="E19" s="194"/>
      <c r="F19" s="194"/>
      <c r="G19" s="195"/>
      <c r="H19" s="179">
        <v>1</v>
      </c>
      <c r="I19" s="180"/>
      <c r="J19" s="42"/>
      <c r="K19" s="181">
        <v>400</v>
      </c>
      <c r="L19" s="182"/>
      <c r="M19" s="183"/>
      <c r="N19" s="181">
        <f>H19*K19</f>
        <v>400</v>
      </c>
      <c r="O19" s="182"/>
      <c r="P19" s="183"/>
      <c r="Q19" s="43">
        <v>8</v>
      </c>
      <c r="R19" s="184"/>
      <c r="S19" s="185"/>
      <c r="T19" s="185"/>
      <c r="U19" s="186"/>
    </row>
    <row r="20" spans="1:36" s="10" customFormat="1" ht="19.5" customHeight="1">
      <c r="A20" s="56">
        <v>3</v>
      </c>
      <c r="B20" s="44">
        <v>45254</v>
      </c>
      <c r="C20" s="193" t="s">
        <v>57</v>
      </c>
      <c r="D20" s="194"/>
      <c r="E20" s="194"/>
      <c r="F20" s="194"/>
      <c r="G20" s="195"/>
      <c r="H20" s="179">
        <v>1</v>
      </c>
      <c r="I20" s="180"/>
      <c r="J20" s="42"/>
      <c r="K20" s="181">
        <v>300</v>
      </c>
      <c r="L20" s="182"/>
      <c r="M20" s="183"/>
      <c r="N20" s="181">
        <f>H20*K20</f>
        <v>300</v>
      </c>
      <c r="O20" s="182"/>
      <c r="P20" s="183"/>
      <c r="Q20" s="43">
        <v>0</v>
      </c>
      <c r="R20" s="190"/>
      <c r="S20" s="191"/>
      <c r="T20" s="191"/>
      <c r="U20" s="192"/>
      <c r="X20" s="5"/>
      <c r="Z20" s="5"/>
      <c r="AH20" s="5"/>
      <c r="AI20" s="5"/>
      <c r="AJ20" s="5"/>
    </row>
    <row r="21" spans="1:36" s="10" customFormat="1" ht="19.5" customHeight="1">
      <c r="A21" s="56">
        <v>4</v>
      </c>
      <c r="B21" s="44"/>
      <c r="C21" s="193"/>
      <c r="D21" s="194"/>
      <c r="E21" s="194"/>
      <c r="F21" s="194"/>
      <c r="G21" s="195"/>
      <c r="H21" s="179"/>
      <c r="I21" s="180"/>
      <c r="J21" s="42"/>
      <c r="K21" s="181"/>
      <c r="L21" s="182"/>
      <c r="M21" s="183"/>
      <c r="N21" s="181"/>
      <c r="O21" s="182"/>
      <c r="P21" s="183"/>
      <c r="Q21" s="43"/>
      <c r="R21" s="190"/>
      <c r="S21" s="191"/>
      <c r="T21" s="191"/>
      <c r="U21" s="192"/>
      <c r="X21" s="55"/>
      <c r="AE21" s="5"/>
      <c r="AF21" s="5"/>
      <c r="AG21" s="5"/>
      <c r="AH21" s="5"/>
      <c r="AI21" s="5"/>
      <c r="AJ21" s="5"/>
    </row>
    <row r="22" spans="1:36" s="10" customFormat="1" ht="19.5" customHeight="1">
      <c r="A22" s="56">
        <v>5</v>
      </c>
      <c r="B22" s="44"/>
      <c r="C22" s="193"/>
      <c r="D22" s="194"/>
      <c r="E22" s="194"/>
      <c r="F22" s="194"/>
      <c r="G22" s="195"/>
      <c r="H22" s="179"/>
      <c r="I22" s="180"/>
      <c r="J22" s="42"/>
      <c r="K22" s="181"/>
      <c r="L22" s="182"/>
      <c r="M22" s="183"/>
      <c r="N22" s="181"/>
      <c r="O22" s="182"/>
      <c r="P22" s="183"/>
      <c r="Q22" s="43"/>
      <c r="R22" s="190"/>
      <c r="S22" s="191"/>
      <c r="T22" s="191"/>
      <c r="U22" s="192"/>
      <c r="W22" s="23"/>
      <c r="X22" s="55"/>
      <c r="AE22" s="5"/>
      <c r="AF22" s="5"/>
      <c r="AG22" s="5"/>
      <c r="AH22" s="5"/>
      <c r="AI22" s="5"/>
      <c r="AJ22" s="5"/>
    </row>
    <row r="23" spans="1:36" s="10" customFormat="1" ht="19.5" customHeight="1">
      <c r="A23" s="56">
        <v>6</v>
      </c>
      <c r="B23" s="44"/>
      <c r="C23" s="193"/>
      <c r="D23" s="194"/>
      <c r="E23" s="194"/>
      <c r="F23" s="194"/>
      <c r="G23" s="195"/>
      <c r="H23" s="179"/>
      <c r="I23" s="180"/>
      <c r="J23" s="42"/>
      <c r="K23" s="181"/>
      <c r="L23" s="182"/>
      <c r="M23" s="183"/>
      <c r="N23" s="181"/>
      <c r="O23" s="182"/>
      <c r="P23" s="183"/>
      <c r="Q23" s="43"/>
      <c r="R23" s="190"/>
      <c r="S23" s="191"/>
      <c r="T23" s="191"/>
      <c r="U23" s="192"/>
      <c r="X23" s="55"/>
    </row>
    <row r="24" spans="1:36" s="10" customFormat="1" ht="19.5" customHeight="1">
      <c r="A24" s="56">
        <v>7</v>
      </c>
      <c r="B24" s="44"/>
      <c r="C24" s="193"/>
      <c r="D24" s="194"/>
      <c r="E24" s="194"/>
      <c r="F24" s="194"/>
      <c r="G24" s="195"/>
      <c r="H24" s="179"/>
      <c r="I24" s="180"/>
      <c r="J24" s="42"/>
      <c r="K24" s="181"/>
      <c r="L24" s="182"/>
      <c r="M24" s="183"/>
      <c r="N24" s="181"/>
      <c r="O24" s="182"/>
      <c r="P24" s="183"/>
      <c r="Q24" s="43"/>
      <c r="R24" s="184"/>
      <c r="S24" s="185"/>
      <c r="T24" s="185"/>
      <c r="U24" s="186"/>
      <c r="W24" s="23"/>
      <c r="X24" s="55"/>
    </row>
    <row r="25" spans="1:36" s="10" customFormat="1" ht="19.5" customHeight="1">
      <c r="A25" s="56">
        <v>8</v>
      </c>
      <c r="B25" s="44"/>
      <c r="C25" s="193"/>
      <c r="D25" s="194"/>
      <c r="E25" s="194"/>
      <c r="F25" s="194"/>
      <c r="G25" s="195"/>
      <c r="H25" s="179"/>
      <c r="I25" s="180"/>
      <c r="J25" s="42"/>
      <c r="K25" s="181"/>
      <c r="L25" s="182"/>
      <c r="M25" s="183"/>
      <c r="N25" s="181"/>
      <c r="O25" s="182"/>
      <c r="P25" s="183"/>
      <c r="Q25" s="43"/>
      <c r="R25" s="190"/>
      <c r="S25" s="191"/>
      <c r="T25" s="191"/>
      <c r="U25" s="192"/>
      <c r="X25" s="9"/>
    </row>
    <row r="26" spans="1:36" s="10" customFormat="1" ht="19.5" customHeight="1">
      <c r="A26" s="56">
        <v>9</v>
      </c>
      <c r="B26" s="44"/>
      <c r="C26" s="193"/>
      <c r="D26" s="194"/>
      <c r="E26" s="194"/>
      <c r="F26" s="194"/>
      <c r="G26" s="195"/>
      <c r="H26" s="179"/>
      <c r="I26" s="180"/>
      <c r="J26" s="42"/>
      <c r="K26" s="181"/>
      <c r="L26" s="182"/>
      <c r="M26" s="183"/>
      <c r="N26" s="181"/>
      <c r="O26" s="182"/>
      <c r="P26" s="183"/>
      <c r="Q26" s="43"/>
      <c r="R26" s="190"/>
      <c r="S26" s="191"/>
      <c r="T26" s="191"/>
      <c r="U26" s="192"/>
    </row>
    <row r="27" spans="1:36" s="10" customFormat="1" ht="19.5" customHeight="1">
      <c r="A27" s="56">
        <v>10</v>
      </c>
      <c r="B27" s="44"/>
      <c r="C27" s="193"/>
      <c r="D27" s="194"/>
      <c r="E27" s="194"/>
      <c r="F27" s="194"/>
      <c r="G27" s="195"/>
      <c r="H27" s="179"/>
      <c r="I27" s="180"/>
      <c r="J27" s="42"/>
      <c r="K27" s="181"/>
      <c r="L27" s="182"/>
      <c r="M27" s="183"/>
      <c r="N27" s="181"/>
      <c r="O27" s="182"/>
      <c r="P27" s="183"/>
      <c r="Q27" s="43"/>
      <c r="R27" s="190"/>
      <c r="S27" s="191"/>
      <c r="T27" s="191"/>
      <c r="U27" s="192"/>
    </row>
    <row r="28" spans="1:36" s="10" customFormat="1" ht="19.5" customHeight="1">
      <c r="A28" s="56">
        <v>11</v>
      </c>
      <c r="B28" s="44"/>
      <c r="C28" s="193"/>
      <c r="D28" s="194"/>
      <c r="E28" s="194"/>
      <c r="F28" s="194"/>
      <c r="G28" s="195"/>
      <c r="H28" s="179"/>
      <c r="I28" s="180"/>
      <c r="J28" s="42"/>
      <c r="K28" s="181"/>
      <c r="L28" s="182"/>
      <c r="M28" s="183"/>
      <c r="N28" s="181"/>
      <c r="O28" s="182"/>
      <c r="P28" s="183"/>
      <c r="Q28" s="43"/>
      <c r="R28" s="190"/>
      <c r="S28" s="191"/>
      <c r="T28" s="191"/>
      <c r="U28" s="192"/>
    </row>
    <row r="29" spans="1:36" s="10" customFormat="1" ht="19.5" customHeight="1">
      <c r="A29" s="56">
        <v>12</v>
      </c>
      <c r="B29" s="44"/>
      <c r="C29" s="193"/>
      <c r="D29" s="194"/>
      <c r="E29" s="194"/>
      <c r="F29" s="194"/>
      <c r="G29" s="195"/>
      <c r="H29" s="179"/>
      <c r="I29" s="180"/>
      <c r="J29" s="42"/>
      <c r="K29" s="181"/>
      <c r="L29" s="182"/>
      <c r="M29" s="183"/>
      <c r="N29" s="181"/>
      <c r="O29" s="182"/>
      <c r="P29" s="183"/>
      <c r="Q29" s="43"/>
      <c r="R29" s="190"/>
      <c r="S29" s="191"/>
      <c r="T29" s="191"/>
      <c r="U29" s="192"/>
    </row>
    <row r="30" spans="1:36" s="10" customFormat="1" ht="19.5" customHeight="1">
      <c r="A30" s="56">
        <v>13</v>
      </c>
      <c r="B30" s="44"/>
      <c r="C30" s="193"/>
      <c r="D30" s="194"/>
      <c r="E30" s="194"/>
      <c r="F30" s="194"/>
      <c r="G30" s="195"/>
      <c r="H30" s="179"/>
      <c r="I30" s="180"/>
      <c r="J30" s="42"/>
      <c r="K30" s="181"/>
      <c r="L30" s="182"/>
      <c r="M30" s="183"/>
      <c r="N30" s="181"/>
      <c r="O30" s="182"/>
      <c r="P30" s="183"/>
      <c r="Q30" s="43"/>
      <c r="R30" s="190"/>
      <c r="S30" s="191"/>
      <c r="T30" s="191"/>
      <c r="U30" s="192"/>
    </row>
    <row r="31" spans="1:36" s="10" customFormat="1" ht="19.5" customHeight="1">
      <c r="A31" s="56">
        <v>14</v>
      </c>
      <c r="B31" s="44"/>
      <c r="C31" s="193"/>
      <c r="D31" s="194"/>
      <c r="E31" s="194"/>
      <c r="F31" s="194"/>
      <c r="G31" s="195"/>
      <c r="H31" s="179"/>
      <c r="I31" s="180"/>
      <c r="J31" s="42"/>
      <c r="K31" s="181"/>
      <c r="L31" s="182"/>
      <c r="M31" s="183"/>
      <c r="N31" s="181"/>
      <c r="O31" s="182"/>
      <c r="P31" s="183"/>
      <c r="Q31" s="43"/>
      <c r="R31" s="190"/>
      <c r="S31" s="191"/>
      <c r="T31" s="191"/>
      <c r="U31" s="192"/>
    </row>
    <row r="32" spans="1:36" s="10" customFormat="1" ht="19.5" customHeight="1">
      <c r="A32" s="56">
        <v>15</v>
      </c>
      <c r="B32" s="44"/>
      <c r="C32" s="193"/>
      <c r="D32" s="194"/>
      <c r="E32" s="194"/>
      <c r="F32" s="194"/>
      <c r="G32" s="195"/>
      <c r="H32" s="179"/>
      <c r="I32" s="180"/>
      <c r="J32" s="42"/>
      <c r="K32" s="181"/>
      <c r="L32" s="182"/>
      <c r="M32" s="183"/>
      <c r="N32" s="181"/>
      <c r="O32" s="182"/>
      <c r="P32" s="183"/>
      <c r="Q32" s="43"/>
      <c r="R32" s="190"/>
      <c r="S32" s="191"/>
      <c r="T32" s="191"/>
      <c r="U32" s="192"/>
    </row>
    <row r="33" spans="1:23" s="10" customFormat="1" ht="19.5" customHeight="1">
      <c r="A33" s="56">
        <v>16</v>
      </c>
      <c r="B33" s="44"/>
      <c r="C33" s="193"/>
      <c r="D33" s="194"/>
      <c r="E33" s="194"/>
      <c r="F33" s="194"/>
      <c r="G33" s="195"/>
      <c r="H33" s="179"/>
      <c r="I33" s="180"/>
      <c r="J33" s="42"/>
      <c r="K33" s="181"/>
      <c r="L33" s="182"/>
      <c r="M33" s="183"/>
      <c r="N33" s="181"/>
      <c r="O33" s="182"/>
      <c r="P33" s="183"/>
      <c r="Q33" s="43"/>
      <c r="R33" s="190"/>
      <c r="S33" s="191"/>
      <c r="T33" s="191"/>
      <c r="U33" s="192"/>
    </row>
    <row r="34" spans="1:23" s="10" customFormat="1" ht="19.5" customHeight="1">
      <c r="A34" s="56">
        <v>17</v>
      </c>
      <c r="B34" s="44"/>
      <c r="C34" s="193"/>
      <c r="D34" s="194"/>
      <c r="E34" s="194"/>
      <c r="F34" s="194"/>
      <c r="G34" s="195"/>
      <c r="H34" s="179"/>
      <c r="I34" s="180"/>
      <c r="J34" s="42"/>
      <c r="K34" s="181"/>
      <c r="L34" s="182"/>
      <c r="M34" s="183"/>
      <c r="N34" s="181"/>
      <c r="O34" s="182"/>
      <c r="P34" s="183"/>
      <c r="Q34" s="43"/>
      <c r="R34" s="196"/>
      <c r="S34" s="197"/>
      <c r="T34" s="197"/>
      <c r="U34" s="198"/>
    </row>
    <row r="35" spans="1:23" s="10" customFormat="1" ht="19.5" customHeight="1">
      <c r="A35" s="56">
        <v>18</v>
      </c>
      <c r="B35" s="44"/>
      <c r="C35" s="193"/>
      <c r="D35" s="194"/>
      <c r="E35" s="194"/>
      <c r="F35" s="194"/>
      <c r="G35" s="195"/>
      <c r="H35" s="179"/>
      <c r="I35" s="180"/>
      <c r="J35" s="42"/>
      <c r="K35" s="181"/>
      <c r="L35" s="182"/>
      <c r="M35" s="183"/>
      <c r="N35" s="181"/>
      <c r="O35" s="182"/>
      <c r="P35" s="183"/>
      <c r="Q35" s="43"/>
      <c r="R35" s="196"/>
      <c r="S35" s="197"/>
      <c r="T35" s="197"/>
      <c r="U35" s="198"/>
      <c r="W35" s="23"/>
    </row>
    <row r="36" spans="1:23" s="10" customFormat="1" ht="19.5" customHeight="1">
      <c r="A36" s="56">
        <v>19</v>
      </c>
      <c r="B36" s="44"/>
      <c r="C36" s="193"/>
      <c r="D36" s="194"/>
      <c r="E36" s="194"/>
      <c r="F36" s="194"/>
      <c r="G36" s="195"/>
      <c r="H36" s="179"/>
      <c r="I36" s="180"/>
      <c r="J36" s="42"/>
      <c r="K36" s="181"/>
      <c r="L36" s="182"/>
      <c r="M36" s="183"/>
      <c r="N36" s="181"/>
      <c r="O36" s="182"/>
      <c r="P36" s="183"/>
      <c r="Q36" s="43"/>
      <c r="R36" s="196"/>
      <c r="S36" s="197"/>
      <c r="T36" s="197"/>
      <c r="U36" s="198"/>
    </row>
    <row r="37" spans="1:23" s="10" customFormat="1" ht="19.5" customHeight="1">
      <c r="A37" s="56">
        <v>20</v>
      </c>
      <c r="B37" s="44"/>
      <c r="C37" s="193"/>
      <c r="D37" s="194"/>
      <c r="E37" s="194"/>
      <c r="F37" s="194"/>
      <c r="G37" s="195"/>
      <c r="H37" s="179"/>
      <c r="I37" s="180"/>
      <c r="J37" s="42"/>
      <c r="K37" s="181"/>
      <c r="L37" s="182"/>
      <c r="M37" s="183"/>
      <c r="N37" s="181"/>
      <c r="O37" s="182"/>
      <c r="P37" s="183"/>
      <c r="Q37" s="45"/>
      <c r="R37" s="196"/>
      <c r="S37" s="197"/>
      <c r="T37" s="197"/>
      <c r="U37" s="198"/>
    </row>
    <row r="38" spans="1:23" s="10" customFormat="1" ht="19.5" customHeight="1">
      <c r="A38" s="56">
        <v>21</v>
      </c>
      <c r="B38" s="44"/>
      <c r="C38" s="193"/>
      <c r="D38" s="194"/>
      <c r="E38" s="194"/>
      <c r="F38" s="194"/>
      <c r="G38" s="195"/>
      <c r="H38" s="179"/>
      <c r="I38" s="180"/>
      <c r="J38" s="42"/>
      <c r="K38" s="181"/>
      <c r="L38" s="182"/>
      <c r="M38" s="183"/>
      <c r="N38" s="181"/>
      <c r="O38" s="182"/>
      <c r="P38" s="183"/>
      <c r="Q38" s="45"/>
      <c r="R38" s="196"/>
      <c r="S38" s="197"/>
      <c r="T38" s="197"/>
      <c r="U38" s="198"/>
    </row>
    <row r="39" spans="1:23" s="10" customFormat="1" ht="19.5" customHeight="1">
      <c r="A39" s="56">
        <v>22</v>
      </c>
      <c r="B39" s="44"/>
      <c r="C39" s="193"/>
      <c r="D39" s="194"/>
      <c r="E39" s="194"/>
      <c r="F39" s="194"/>
      <c r="G39" s="195"/>
      <c r="H39" s="179"/>
      <c r="I39" s="180"/>
      <c r="J39" s="42"/>
      <c r="K39" s="181"/>
      <c r="L39" s="182"/>
      <c r="M39" s="183"/>
      <c r="N39" s="181"/>
      <c r="O39" s="182"/>
      <c r="P39" s="183"/>
      <c r="Q39" s="45"/>
      <c r="R39" s="196"/>
      <c r="S39" s="197"/>
      <c r="T39" s="197"/>
      <c r="U39" s="198"/>
    </row>
    <row r="40" spans="1:23" s="10" customFormat="1" ht="19.5" customHeight="1">
      <c r="A40" s="56">
        <v>23</v>
      </c>
      <c r="B40" s="44"/>
      <c r="C40" s="193"/>
      <c r="D40" s="194"/>
      <c r="E40" s="194"/>
      <c r="F40" s="194"/>
      <c r="G40" s="195"/>
      <c r="H40" s="179"/>
      <c r="I40" s="180"/>
      <c r="J40" s="42"/>
      <c r="K40" s="181"/>
      <c r="L40" s="182"/>
      <c r="M40" s="183"/>
      <c r="N40" s="181"/>
      <c r="O40" s="182"/>
      <c r="P40" s="183"/>
      <c r="Q40" s="45"/>
      <c r="R40" s="196"/>
      <c r="S40" s="197"/>
      <c r="T40" s="197"/>
      <c r="U40" s="198"/>
    </row>
    <row r="41" spans="1:23" s="10" customFormat="1" ht="19.5" customHeight="1">
      <c r="A41" s="56">
        <v>24</v>
      </c>
      <c r="B41" s="44"/>
      <c r="C41" s="193"/>
      <c r="D41" s="194"/>
      <c r="E41" s="194"/>
      <c r="F41" s="194"/>
      <c r="G41" s="195"/>
      <c r="H41" s="179"/>
      <c r="I41" s="180"/>
      <c r="J41" s="42"/>
      <c r="K41" s="181"/>
      <c r="L41" s="182"/>
      <c r="M41" s="183"/>
      <c r="N41" s="181"/>
      <c r="O41" s="182"/>
      <c r="P41" s="183"/>
      <c r="Q41" s="45"/>
      <c r="R41" s="196"/>
      <c r="S41" s="197"/>
      <c r="T41" s="197"/>
      <c r="U41" s="198"/>
    </row>
    <row r="42" spans="1:23" s="10" customFormat="1" ht="19.5" customHeight="1">
      <c r="A42" s="56">
        <v>25</v>
      </c>
      <c r="B42" s="44"/>
      <c r="C42" s="193"/>
      <c r="D42" s="194"/>
      <c r="E42" s="194"/>
      <c r="F42" s="194"/>
      <c r="G42" s="195"/>
      <c r="H42" s="179"/>
      <c r="I42" s="180"/>
      <c r="J42" s="42"/>
      <c r="K42" s="181"/>
      <c r="L42" s="182"/>
      <c r="M42" s="183"/>
      <c r="N42" s="181"/>
      <c r="O42" s="182"/>
      <c r="P42" s="183"/>
      <c r="Q42" s="45"/>
      <c r="R42" s="196"/>
      <c r="S42" s="197"/>
      <c r="T42" s="197"/>
      <c r="U42" s="198"/>
    </row>
    <row r="43" spans="1:23" s="10" customFormat="1" ht="19.5" customHeight="1">
      <c r="A43" s="56">
        <v>26</v>
      </c>
      <c r="B43" s="44"/>
      <c r="C43" s="193"/>
      <c r="D43" s="194"/>
      <c r="E43" s="194"/>
      <c r="F43" s="194"/>
      <c r="G43" s="195"/>
      <c r="H43" s="179"/>
      <c r="I43" s="180"/>
      <c r="J43" s="42"/>
      <c r="K43" s="181"/>
      <c r="L43" s="182"/>
      <c r="M43" s="183"/>
      <c r="N43" s="181"/>
      <c r="O43" s="182"/>
      <c r="P43" s="183"/>
      <c r="Q43" s="45"/>
      <c r="R43" s="196"/>
      <c r="S43" s="197"/>
      <c r="T43" s="197"/>
      <c r="U43" s="198"/>
    </row>
    <row r="44" spans="1:23" s="10" customFormat="1" ht="19.5" customHeight="1">
      <c r="A44" s="56">
        <v>27</v>
      </c>
      <c r="B44" s="44"/>
      <c r="C44" s="193"/>
      <c r="D44" s="194"/>
      <c r="E44" s="194"/>
      <c r="F44" s="194"/>
      <c r="G44" s="195"/>
      <c r="H44" s="179"/>
      <c r="I44" s="180"/>
      <c r="J44" s="42"/>
      <c r="K44" s="181"/>
      <c r="L44" s="182"/>
      <c r="M44" s="183"/>
      <c r="N44" s="181"/>
      <c r="O44" s="182"/>
      <c r="P44" s="183"/>
      <c r="Q44" s="45"/>
      <c r="R44" s="196"/>
      <c r="S44" s="197"/>
      <c r="T44" s="197"/>
      <c r="U44" s="198"/>
    </row>
    <row r="45" spans="1:23" s="10" customFormat="1" ht="19.5" customHeight="1">
      <c r="A45" s="56">
        <v>28</v>
      </c>
      <c r="B45" s="44"/>
      <c r="C45" s="193"/>
      <c r="D45" s="194"/>
      <c r="E45" s="194"/>
      <c r="F45" s="194"/>
      <c r="G45" s="195"/>
      <c r="H45" s="179"/>
      <c r="I45" s="180"/>
      <c r="J45" s="42"/>
      <c r="K45" s="181"/>
      <c r="L45" s="182"/>
      <c r="M45" s="183"/>
      <c r="N45" s="181"/>
      <c r="O45" s="182"/>
      <c r="P45" s="183"/>
      <c r="Q45" s="45"/>
      <c r="R45" s="196"/>
      <c r="S45" s="197"/>
      <c r="T45" s="197"/>
      <c r="U45" s="198"/>
    </row>
    <row r="46" spans="1:23" s="10" customFormat="1" ht="19.5" customHeight="1">
      <c r="A46" s="56">
        <v>29</v>
      </c>
      <c r="B46" s="44"/>
      <c r="C46" s="193"/>
      <c r="D46" s="194"/>
      <c r="E46" s="194"/>
      <c r="F46" s="194"/>
      <c r="G46" s="195"/>
      <c r="H46" s="179"/>
      <c r="I46" s="180"/>
      <c r="J46" s="42"/>
      <c r="K46" s="181"/>
      <c r="L46" s="182"/>
      <c r="M46" s="183"/>
      <c r="N46" s="181"/>
      <c r="O46" s="182"/>
      <c r="P46" s="183"/>
      <c r="Q46" s="45"/>
      <c r="R46" s="196"/>
      <c r="S46" s="197"/>
      <c r="T46" s="197"/>
      <c r="U46" s="198"/>
    </row>
    <row r="47" spans="1:23" s="10" customFormat="1" ht="19.5" customHeight="1" thickBot="1">
      <c r="A47" s="56">
        <v>30</v>
      </c>
      <c r="B47" s="46"/>
      <c r="C47" s="193"/>
      <c r="D47" s="194"/>
      <c r="E47" s="194"/>
      <c r="F47" s="194"/>
      <c r="G47" s="195"/>
      <c r="H47" s="199"/>
      <c r="I47" s="200"/>
      <c r="J47" s="42"/>
      <c r="K47" s="201"/>
      <c r="L47" s="202"/>
      <c r="M47" s="203"/>
      <c r="N47" s="201"/>
      <c r="O47" s="202"/>
      <c r="P47" s="203"/>
      <c r="Q47" s="47"/>
      <c r="R47" s="204"/>
      <c r="S47" s="205"/>
      <c r="T47" s="205"/>
      <c r="U47" s="206"/>
    </row>
    <row r="48" spans="1:23" s="10" customFormat="1" ht="18" customHeight="1">
      <c r="B48" s="207" t="s">
        <v>9</v>
      </c>
      <c r="C48" s="208"/>
      <c r="D48" s="48">
        <v>0.1</v>
      </c>
      <c r="E48" s="49" t="s">
        <v>13</v>
      </c>
      <c r="F48" s="11"/>
      <c r="G48" s="213" t="s">
        <v>7</v>
      </c>
      <c r="H48" s="214"/>
      <c r="I48" s="217">
        <f>SUM(N18:P47)-I50-I49</f>
        <v>500</v>
      </c>
      <c r="J48" s="218"/>
      <c r="K48" s="219"/>
      <c r="L48" s="220" t="s">
        <v>8</v>
      </c>
      <c r="M48" s="221"/>
      <c r="N48" s="224">
        <f>I48*D48</f>
        <v>50</v>
      </c>
      <c r="O48" s="225"/>
      <c r="P48" s="226"/>
      <c r="Q48" s="244" t="s">
        <v>10</v>
      </c>
      <c r="R48" s="245"/>
      <c r="S48" s="224">
        <f>I48+N48</f>
        <v>550</v>
      </c>
      <c r="T48" s="225"/>
      <c r="U48" s="248"/>
      <c r="W48" s="5" t="s">
        <v>70</v>
      </c>
    </row>
    <row r="49" spans="2:23" s="10" customFormat="1" ht="19.5" customHeight="1">
      <c r="B49" s="209"/>
      <c r="C49" s="210"/>
      <c r="D49" s="50">
        <v>0.08</v>
      </c>
      <c r="E49" s="51" t="s">
        <v>14</v>
      </c>
      <c r="F49" s="12">
        <v>8</v>
      </c>
      <c r="G49" s="215"/>
      <c r="H49" s="216"/>
      <c r="I49" s="249">
        <f>SUMIF(Q18:Q47,F49,N18:P47)</f>
        <v>400</v>
      </c>
      <c r="J49" s="250"/>
      <c r="K49" s="251"/>
      <c r="L49" s="222"/>
      <c r="M49" s="223"/>
      <c r="N49" s="252">
        <f>I49*D49</f>
        <v>32</v>
      </c>
      <c r="O49" s="253"/>
      <c r="P49" s="254"/>
      <c r="Q49" s="246"/>
      <c r="R49" s="247"/>
      <c r="S49" s="252">
        <f>I49+N49</f>
        <v>432</v>
      </c>
      <c r="T49" s="253"/>
      <c r="U49" s="255"/>
    </row>
    <row r="50" spans="2:23" s="10" customFormat="1" ht="19.5" customHeight="1" thickBot="1">
      <c r="B50" s="211"/>
      <c r="C50" s="212"/>
      <c r="D50" s="256" t="s">
        <v>18</v>
      </c>
      <c r="E50" s="257"/>
      <c r="F50" s="13">
        <v>0</v>
      </c>
      <c r="G50" s="215"/>
      <c r="H50" s="216"/>
      <c r="I50" s="258">
        <f>SUMIF(Q18:Q47,F50,N18:P47)</f>
        <v>300</v>
      </c>
      <c r="J50" s="259"/>
      <c r="K50" s="260"/>
      <c r="L50" s="222"/>
      <c r="M50" s="223"/>
      <c r="N50" s="252">
        <f>I50*0</f>
        <v>0</v>
      </c>
      <c r="O50" s="253"/>
      <c r="P50" s="254"/>
      <c r="Q50" s="246"/>
      <c r="R50" s="247"/>
      <c r="S50" s="252">
        <f>I50+N50</f>
        <v>300</v>
      </c>
      <c r="T50" s="253"/>
      <c r="U50" s="255"/>
    </row>
    <row r="51" spans="2:23" s="10" customFormat="1" ht="19.5" customHeight="1" thickBot="1">
      <c r="B51" s="23"/>
      <c r="C51" s="23"/>
      <c r="D51" s="231" t="s">
        <v>11</v>
      </c>
      <c r="E51" s="232"/>
      <c r="F51" s="232"/>
      <c r="G51" s="233" t="s">
        <v>15</v>
      </c>
      <c r="H51" s="234"/>
      <c r="I51" s="235">
        <f>ROUNDDOWN(I48+I49+I50,0)</f>
        <v>1200</v>
      </c>
      <c r="J51" s="236"/>
      <c r="K51" s="237"/>
      <c r="L51" s="238" t="s">
        <v>16</v>
      </c>
      <c r="M51" s="239"/>
      <c r="N51" s="227">
        <f>ROUNDDOWN(N48+N49+N50,0)</f>
        <v>82</v>
      </c>
      <c r="O51" s="240"/>
      <c r="P51" s="241"/>
      <c r="Q51" s="242" t="s">
        <v>17</v>
      </c>
      <c r="R51" s="243"/>
      <c r="S51" s="227">
        <f>ROUNDDOWN(I51+N51,0)</f>
        <v>1282</v>
      </c>
      <c r="T51" s="228"/>
      <c r="U51" s="229"/>
    </row>
    <row r="52" spans="2:23" ht="24.75" customHeight="1">
      <c r="J52" s="230" t="s">
        <v>64</v>
      </c>
      <c r="K52" s="230"/>
      <c r="L52" s="230"/>
      <c r="Q52" s="3" t="s">
        <v>63</v>
      </c>
    </row>
    <row r="55" spans="2:23">
      <c r="W55" s="3"/>
    </row>
    <row r="57" spans="2:23" ht="6.75" customHeight="1"/>
  </sheetData>
  <sheetProtection selectLockedCells="1"/>
  <mergeCells count="224">
    <mergeCell ref="S51:U51"/>
    <mergeCell ref="J52:L52"/>
    <mergeCell ref="D51:F51"/>
    <mergeCell ref="G51:H51"/>
    <mergeCell ref="I51:K51"/>
    <mergeCell ref="L51:M51"/>
    <mergeCell ref="N51:P51"/>
    <mergeCell ref="Q51:R51"/>
    <mergeCell ref="Q48:R50"/>
    <mergeCell ref="S48:U48"/>
    <mergeCell ref="I49:K49"/>
    <mergeCell ref="N49:P49"/>
    <mergeCell ref="S49:U49"/>
    <mergeCell ref="D50:E50"/>
    <mergeCell ref="I50:K50"/>
    <mergeCell ref="N50:P50"/>
    <mergeCell ref="S50:U50"/>
    <mergeCell ref="H47:I47"/>
    <mergeCell ref="K47:M47"/>
    <mergeCell ref="N47:P47"/>
    <mergeCell ref="R47:U47"/>
    <mergeCell ref="B48:C50"/>
    <mergeCell ref="G48:H50"/>
    <mergeCell ref="I48:K48"/>
    <mergeCell ref="L48:M50"/>
    <mergeCell ref="N48:P48"/>
    <mergeCell ref="C47:G47"/>
    <mergeCell ref="H45:I45"/>
    <mergeCell ref="K45:M45"/>
    <mergeCell ref="N45:P45"/>
    <mergeCell ref="R45:U45"/>
    <mergeCell ref="H46:I46"/>
    <mergeCell ref="K46:M46"/>
    <mergeCell ref="N46:P46"/>
    <mergeCell ref="R46:U46"/>
    <mergeCell ref="C45:G45"/>
    <mergeCell ref="C46:G46"/>
    <mergeCell ref="H43:I43"/>
    <mergeCell ref="K43:M43"/>
    <mergeCell ref="N43:P43"/>
    <mergeCell ref="R43:U43"/>
    <mergeCell ref="H44:I44"/>
    <mergeCell ref="K44:M44"/>
    <mergeCell ref="N44:P44"/>
    <mergeCell ref="R44:U44"/>
    <mergeCell ref="C43:G43"/>
    <mergeCell ref="C44:G44"/>
    <mergeCell ref="H41:I41"/>
    <mergeCell ref="K41:M41"/>
    <mergeCell ref="N41:P41"/>
    <mergeCell ref="R41:U41"/>
    <mergeCell ref="H42:I42"/>
    <mergeCell ref="K42:M42"/>
    <mergeCell ref="N42:P42"/>
    <mergeCell ref="R42:U42"/>
    <mergeCell ref="C41:G41"/>
    <mergeCell ref="C42:G42"/>
    <mergeCell ref="H39:I39"/>
    <mergeCell ref="K39:M39"/>
    <mergeCell ref="N39:P39"/>
    <mergeCell ref="R39:U39"/>
    <mergeCell ref="H40:I40"/>
    <mergeCell ref="K40:M40"/>
    <mergeCell ref="N40:P40"/>
    <mergeCell ref="R40:U40"/>
    <mergeCell ref="C39:G39"/>
    <mergeCell ref="C40:G40"/>
    <mergeCell ref="H37:I37"/>
    <mergeCell ref="K37:M37"/>
    <mergeCell ref="N37:P37"/>
    <mergeCell ref="R37:U37"/>
    <mergeCell ref="H38:I38"/>
    <mergeCell ref="K38:M38"/>
    <mergeCell ref="N38:P38"/>
    <mergeCell ref="R38:U38"/>
    <mergeCell ref="C37:G37"/>
    <mergeCell ref="C38:G38"/>
    <mergeCell ref="H35:I35"/>
    <mergeCell ref="K35:M35"/>
    <mergeCell ref="N35:P35"/>
    <mergeCell ref="R35:U35"/>
    <mergeCell ref="H36:I36"/>
    <mergeCell ref="K36:M36"/>
    <mergeCell ref="N36:P36"/>
    <mergeCell ref="R36:U36"/>
    <mergeCell ref="C35:G35"/>
    <mergeCell ref="C36:G36"/>
    <mergeCell ref="H33:I33"/>
    <mergeCell ref="K33:M33"/>
    <mergeCell ref="N33:P33"/>
    <mergeCell ref="R33:U33"/>
    <mergeCell ref="H34:I34"/>
    <mergeCell ref="K34:M34"/>
    <mergeCell ref="N34:P34"/>
    <mergeCell ref="R34:U34"/>
    <mergeCell ref="C33:G33"/>
    <mergeCell ref="C34:G34"/>
    <mergeCell ref="H31:I31"/>
    <mergeCell ref="K31:M31"/>
    <mergeCell ref="N31:P31"/>
    <mergeCell ref="R31:U31"/>
    <mergeCell ref="H32:I32"/>
    <mergeCell ref="K32:M32"/>
    <mergeCell ref="N32:P32"/>
    <mergeCell ref="R32:U32"/>
    <mergeCell ref="C31:G31"/>
    <mergeCell ref="C32:G32"/>
    <mergeCell ref="H29:I29"/>
    <mergeCell ref="K29:M29"/>
    <mergeCell ref="N29:P29"/>
    <mergeCell ref="R29:U29"/>
    <mergeCell ref="H30:I30"/>
    <mergeCell ref="K30:M30"/>
    <mergeCell ref="N30:P30"/>
    <mergeCell ref="R30:U30"/>
    <mergeCell ref="C29:G29"/>
    <mergeCell ref="C30:G30"/>
    <mergeCell ref="H27:I27"/>
    <mergeCell ref="K27:M27"/>
    <mergeCell ref="N27:P27"/>
    <mergeCell ref="R27:U27"/>
    <mergeCell ref="H28:I28"/>
    <mergeCell ref="K28:M28"/>
    <mergeCell ref="N28:P28"/>
    <mergeCell ref="R28:U28"/>
    <mergeCell ref="C27:G27"/>
    <mergeCell ref="C28:G28"/>
    <mergeCell ref="H25:I25"/>
    <mergeCell ref="K25:M25"/>
    <mergeCell ref="N25:P25"/>
    <mergeCell ref="R25:U25"/>
    <mergeCell ref="H26:I26"/>
    <mergeCell ref="K26:M26"/>
    <mergeCell ref="N26:P26"/>
    <mergeCell ref="R26:U26"/>
    <mergeCell ref="C25:G25"/>
    <mergeCell ref="C26:G26"/>
    <mergeCell ref="H23:I23"/>
    <mergeCell ref="K23:M23"/>
    <mergeCell ref="N23:P23"/>
    <mergeCell ref="R23:U23"/>
    <mergeCell ref="H24:I24"/>
    <mergeCell ref="K24:M24"/>
    <mergeCell ref="N24:P24"/>
    <mergeCell ref="R24:U24"/>
    <mergeCell ref="C23:G23"/>
    <mergeCell ref="C24:G24"/>
    <mergeCell ref="H21:I21"/>
    <mergeCell ref="K21:M21"/>
    <mergeCell ref="N21:P21"/>
    <mergeCell ref="R21:U21"/>
    <mergeCell ref="H22:I22"/>
    <mergeCell ref="K22:M22"/>
    <mergeCell ref="N22:P22"/>
    <mergeCell ref="R22:U22"/>
    <mergeCell ref="C21:G21"/>
    <mergeCell ref="C22:G22"/>
    <mergeCell ref="H19:I19"/>
    <mergeCell ref="K19:M19"/>
    <mergeCell ref="N19:P19"/>
    <mergeCell ref="R19:U19"/>
    <mergeCell ref="H20:I20"/>
    <mergeCell ref="K20:M20"/>
    <mergeCell ref="N20:P20"/>
    <mergeCell ref="R20:U20"/>
    <mergeCell ref="C19:G19"/>
    <mergeCell ref="C20:G20"/>
    <mergeCell ref="H17:I17"/>
    <mergeCell ref="K17:M17"/>
    <mergeCell ref="N17:P17"/>
    <mergeCell ref="R17:U17"/>
    <mergeCell ref="H18:I18"/>
    <mergeCell ref="K18:M18"/>
    <mergeCell ref="N18:P18"/>
    <mergeCell ref="R18:U18"/>
    <mergeCell ref="C17:G17"/>
    <mergeCell ref="C18:G18"/>
    <mergeCell ref="B15:C15"/>
    <mergeCell ref="D15:F15"/>
    <mergeCell ref="G15:H15"/>
    <mergeCell ref="I15:K15"/>
    <mergeCell ref="L15:M15"/>
    <mergeCell ref="N15:U15"/>
    <mergeCell ref="B12:C12"/>
    <mergeCell ref="D12:F12"/>
    <mergeCell ref="L12:M14"/>
    <mergeCell ref="N12:U14"/>
    <mergeCell ref="B13:C13"/>
    <mergeCell ref="D13:F13"/>
    <mergeCell ref="B14:C14"/>
    <mergeCell ref="D14:F14"/>
    <mergeCell ref="G14:H14"/>
    <mergeCell ref="I14:K14"/>
    <mergeCell ref="B9:C9"/>
    <mergeCell ref="D9:N9"/>
    <mergeCell ref="B11:C11"/>
    <mergeCell ref="D11:F11"/>
    <mergeCell ref="L11:M11"/>
    <mergeCell ref="N11:U11"/>
    <mergeCell ref="B5:G5"/>
    <mergeCell ref="B7:C7"/>
    <mergeCell ref="D7:G7"/>
    <mergeCell ref="P7:Q7"/>
    <mergeCell ref="R7:U7"/>
    <mergeCell ref="B8:C8"/>
    <mergeCell ref="D8:N8"/>
    <mergeCell ref="P8:Q8"/>
    <mergeCell ref="R8:U8"/>
    <mergeCell ref="R3:S4"/>
    <mergeCell ref="T3:U4"/>
    <mergeCell ref="J2:K2"/>
    <mergeCell ref="L2:M2"/>
    <mergeCell ref="N2:O2"/>
    <mergeCell ref="P2:Q2"/>
    <mergeCell ref="R2:S2"/>
    <mergeCell ref="B1:G2"/>
    <mergeCell ref="B3:G4"/>
    <mergeCell ref="H2:I2"/>
    <mergeCell ref="H3:I4"/>
    <mergeCell ref="T2:U2"/>
    <mergeCell ref="J3:K4"/>
    <mergeCell ref="L3:M4"/>
    <mergeCell ref="N3:O4"/>
    <mergeCell ref="P3:Q4"/>
  </mergeCells>
  <phoneticPr fontId="2"/>
  <printOptions horizontalCentered="1"/>
  <pageMargins left="0.19685039370078741" right="0.19685039370078741" top="0.31496062992125984" bottom="0.27559055118110237" header="0.19685039370078741" footer="0.19685039370078741"/>
  <pageSetup paperSize="9" scale="8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CAC2-432E-4976-B93E-D6D3830C8A3E}">
  <dimension ref="B1:AM52"/>
  <sheetViews>
    <sheetView view="pageBreakPreview" zoomScaleNormal="100" zoomScaleSheetLayoutView="100" workbookViewId="0">
      <selection activeCell="D4" sqref="D4:I5"/>
    </sheetView>
  </sheetViews>
  <sheetFormatPr defaultColWidth="9" defaultRowHeight="18"/>
  <cols>
    <col min="1" max="1" width="4.625" style="5" customWidth="1"/>
    <col min="2" max="2" width="4.875" style="5" customWidth="1"/>
    <col min="3" max="24" width="4.75" style="5" customWidth="1"/>
    <col min="25" max="25" width="1.25" style="5" customWidth="1"/>
    <col min="26" max="16384" width="9" style="5"/>
  </cols>
  <sheetData>
    <row r="1" spans="2:33" ht="30" customHeight="1"/>
    <row r="2" spans="2:33" ht="30" customHeight="1">
      <c r="C2" s="100" t="s">
        <v>21</v>
      </c>
      <c r="D2" s="100"/>
      <c r="E2" s="100"/>
      <c r="F2" s="100"/>
      <c r="G2" s="100"/>
      <c r="H2" s="100"/>
      <c r="I2" s="100"/>
      <c r="J2" s="100"/>
      <c r="AA2" s="14" t="s">
        <v>61</v>
      </c>
    </row>
    <row r="3" spans="2:33" ht="18" customHeight="1" thickBot="1">
      <c r="C3" s="101"/>
      <c r="D3" s="101"/>
      <c r="E3" s="101"/>
      <c r="F3" s="101"/>
      <c r="G3" s="101"/>
      <c r="H3" s="101"/>
      <c r="I3" s="101"/>
      <c r="J3" s="101"/>
      <c r="K3" s="2"/>
      <c r="L3" s="102" t="s">
        <v>24</v>
      </c>
      <c r="M3" s="104"/>
      <c r="N3" s="102" t="s">
        <v>25</v>
      </c>
      <c r="O3" s="104"/>
      <c r="P3" s="102" t="s">
        <v>26</v>
      </c>
      <c r="Q3" s="104"/>
      <c r="R3" s="102" t="s">
        <v>62</v>
      </c>
      <c r="S3" s="104"/>
      <c r="T3" s="102" t="s">
        <v>27</v>
      </c>
      <c r="U3" s="104"/>
      <c r="V3" s="102" t="s">
        <v>28</v>
      </c>
      <c r="W3" s="104"/>
      <c r="X3" s="54"/>
    </row>
    <row r="4" spans="2:33" ht="20.100000000000001" customHeight="1" thickTop="1">
      <c r="D4" s="105">
        <v>46022</v>
      </c>
      <c r="E4" s="105"/>
      <c r="F4" s="105"/>
      <c r="G4" s="105"/>
      <c r="H4" s="105"/>
      <c r="I4" s="105"/>
      <c r="L4" s="96"/>
      <c r="M4" s="97"/>
      <c r="N4" s="96"/>
      <c r="O4" s="97"/>
      <c r="P4" s="96"/>
      <c r="Q4" s="97"/>
      <c r="R4" s="96"/>
      <c r="S4" s="97"/>
      <c r="T4" s="96"/>
      <c r="U4" s="97"/>
      <c r="V4" s="96"/>
      <c r="W4" s="97"/>
      <c r="X4" s="53"/>
      <c r="AA4" s="5" t="s">
        <v>54</v>
      </c>
    </row>
    <row r="5" spans="2:33" ht="20.100000000000001" customHeight="1">
      <c r="D5" s="106"/>
      <c r="E5" s="106"/>
      <c r="F5" s="106"/>
      <c r="G5" s="106"/>
      <c r="H5" s="106"/>
      <c r="I5" s="106"/>
      <c r="L5" s="98"/>
      <c r="M5" s="99"/>
      <c r="N5" s="98"/>
      <c r="O5" s="99"/>
      <c r="P5" s="98"/>
      <c r="Q5" s="99"/>
      <c r="R5" s="98"/>
      <c r="S5" s="99"/>
      <c r="T5" s="98"/>
      <c r="U5" s="99"/>
      <c r="V5" s="98"/>
      <c r="W5" s="99"/>
      <c r="X5" s="53"/>
    </row>
    <row r="6" spans="2:33" ht="20.100000000000001" customHeight="1"/>
    <row r="7" spans="2:33" ht="24.95" customHeight="1">
      <c r="C7" s="67" t="s">
        <v>20</v>
      </c>
      <c r="D7" s="67"/>
      <c r="E7" s="67"/>
      <c r="F7" s="67"/>
      <c r="G7" s="67"/>
      <c r="H7" s="67"/>
      <c r="I7" s="69" t="s">
        <v>19</v>
      </c>
      <c r="R7" s="71" t="s">
        <v>29</v>
      </c>
      <c r="S7" s="71"/>
      <c r="T7" s="72"/>
      <c r="U7" s="72"/>
      <c r="V7" s="72"/>
      <c r="W7" s="72"/>
      <c r="X7" s="72"/>
      <c r="Y7" s="16"/>
      <c r="AA7" s="8"/>
      <c r="AB7" s="8"/>
      <c r="AC7" s="8"/>
      <c r="AD7" s="8"/>
      <c r="AE7" s="8"/>
      <c r="AF7" s="8"/>
      <c r="AG7" s="10"/>
    </row>
    <row r="8" spans="2:33" ht="24.95" customHeight="1">
      <c r="C8" s="68"/>
      <c r="D8" s="68"/>
      <c r="E8" s="68"/>
      <c r="F8" s="68"/>
      <c r="G8" s="68"/>
      <c r="H8" s="68"/>
      <c r="I8" s="70"/>
      <c r="R8" s="73" t="s">
        <v>4</v>
      </c>
      <c r="S8" s="73"/>
      <c r="T8" s="173" t="s">
        <v>73</v>
      </c>
      <c r="U8" s="173"/>
      <c r="V8" s="173"/>
      <c r="W8" s="173"/>
      <c r="X8" s="173"/>
      <c r="Y8" s="16"/>
    </row>
    <row r="9" spans="2:33" ht="20.100000000000001" customHeight="1">
      <c r="C9" s="17"/>
      <c r="D9" s="17"/>
      <c r="E9" s="17"/>
      <c r="F9" s="17"/>
      <c r="G9" s="17"/>
      <c r="H9" s="17"/>
      <c r="Y9" s="18"/>
    </row>
    <row r="10" spans="2:33" s="15" customFormat="1" ht="30" customHeight="1">
      <c r="C10" s="87" t="s">
        <v>32</v>
      </c>
      <c r="D10" s="88"/>
      <c r="E10" s="89"/>
      <c r="F10" s="261">
        <f>O29</f>
        <v>0</v>
      </c>
      <c r="G10" s="262"/>
      <c r="H10" s="262"/>
      <c r="I10" s="262"/>
      <c r="J10" s="262"/>
      <c r="K10" s="263"/>
      <c r="L10" s="19"/>
      <c r="N10" s="69" t="s">
        <v>30</v>
      </c>
      <c r="O10" s="69"/>
      <c r="P10" s="93"/>
      <c r="Q10" s="93"/>
      <c r="R10" s="93"/>
      <c r="S10" s="93"/>
      <c r="T10" s="93"/>
      <c r="U10" s="93"/>
      <c r="V10" s="93"/>
      <c r="W10" s="93"/>
      <c r="X10" s="93"/>
    </row>
    <row r="11" spans="2:33" s="15" customFormat="1" ht="30" customHeight="1">
      <c r="C11" s="94" t="s">
        <v>33</v>
      </c>
      <c r="D11" s="94"/>
      <c r="E11" s="94"/>
      <c r="F11" s="95"/>
      <c r="G11" s="95"/>
      <c r="H11" s="95"/>
      <c r="I11" s="95"/>
      <c r="J11" s="95"/>
      <c r="K11" s="95"/>
      <c r="L11" s="20"/>
      <c r="N11" s="69" t="s">
        <v>31</v>
      </c>
      <c r="O11" s="69"/>
      <c r="P11" s="107"/>
      <c r="Q11" s="107"/>
      <c r="R11" s="107"/>
      <c r="S11" s="107"/>
      <c r="T11" s="107"/>
      <c r="U11" s="107"/>
      <c r="V11" s="107"/>
      <c r="W11" s="107"/>
      <c r="X11" s="107"/>
      <c r="AA11" s="9" t="s">
        <v>50</v>
      </c>
    </row>
    <row r="12" spans="2:33" s="15" customFormat="1" ht="30" customHeight="1">
      <c r="C12" s="94" t="s">
        <v>34</v>
      </c>
      <c r="D12" s="94"/>
      <c r="E12" s="94"/>
      <c r="F12" s="95"/>
      <c r="G12" s="95"/>
      <c r="H12" s="95"/>
      <c r="I12" s="95"/>
      <c r="J12" s="95"/>
      <c r="K12" s="95"/>
      <c r="N12" s="69"/>
      <c r="O12" s="69"/>
      <c r="P12" s="107"/>
      <c r="Q12" s="107"/>
      <c r="R12" s="107"/>
      <c r="S12" s="107"/>
      <c r="T12" s="107"/>
      <c r="U12" s="107"/>
      <c r="V12" s="107"/>
      <c r="W12" s="107"/>
      <c r="X12" s="107"/>
      <c r="Y12" s="21"/>
    </row>
    <row r="13" spans="2:33">
      <c r="N13" s="75" t="s">
        <v>35</v>
      </c>
      <c r="O13" s="75"/>
      <c r="P13" s="76"/>
      <c r="Q13" s="76"/>
      <c r="R13" s="76"/>
      <c r="S13" s="76"/>
      <c r="T13" s="76"/>
      <c r="U13" s="76"/>
      <c r="V13" s="76"/>
      <c r="W13" s="76"/>
      <c r="X13" s="76"/>
    </row>
    <row r="14" spans="2:33" ht="18.75" thickBot="1">
      <c r="N14" s="22"/>
      <c r="O14" s="22"/>
      <c r="P14" s="9"/>
      <c r="Q14" s="9"/>
      <c r="R14" s="9"/>
      <c r="S14" s="9"/>
      <c r="T14" s="9"/>
      <c r="U14" s="9"/>
      <c r="V14" s="9"/>
      <c r="W14" s="9"/>
      <c r="X14" s="9"/>
    </row>
    <row r="15" spans="2:33" s="10" customFormat="1" ht="29.25" customHeight="1" thickBot="1">
      <c r="C15" s="77" t="s">
        <v>22</v>
      </c>
      <c r="D15" s="78"/>
      <c r="E15" s="79" t="s">
        <v>23</v>
      </c>
      <c r="F15" s="80"/>
      <c r="G15" s="80"/>
      <c r="H15" s="80"/>
      <c r="I15" s="80"/>
      <c r="J15" s="80"/>
      <c r="K15" s="80"/>
      <c r="L15" s="80"/>
      <c r="M15" s="80"/>
      <c r="N15" s="81"/>
      <c r="O15" s="82" t="s">
        <v>37</v>
      </c>
      <c r="P15" s="83"/>
      <c r="Q15" s="83"/>
      <c r="R15" s="83"/>
      <c r="S15" s="84" t="s">
        <v>67</v>
      </c>
      <c r="T15" s="85"/>
      <c r="U15" s="85"/>
      <c r="V15" s="84" t="s">
        <v>66</v>
      </c>
      <c r="W15" s="85"/>
      <c r="X15" s="86"/>
    </row>
    <row r="16" spans="2:33" s="10" customFormat="1" ht="33.75" customHeight="1" thickTop="1">
      <c r="B16" s="56">
        <v>1</v>
      </c>
      <c r="C16" s="108"/>
      <c r="D16" s="109"/>
      <c r="E16" s="110"/>
      <c r="F16" s="111"/>
      <c r="G16" s="111"/>
      <c r="H16" s="111"/>
      <c r="I16" s="111"/>
      <c r="J16" s="111"/>
      <c r="K16" s="111"/>
      <c r="L16" s="111"/>
      <c r="M16" s="111"/>
      <c r="N16" s="112"/>
      <c r="O16" s="118"/>
      <c r="P16" s="119"/>
      <c r="Q16" s="119"/>
      <c r="R16" s="119"/>
      <c r="S16" s="120">
        <f>O16/1.1</f>
        <v>0</v>
      </c>
      <c r="T16" s="121"/>
      <c r="U16" s="121"/>
      <c r="V16" s="122">
        <f>O16-S16</f>
        <v>0</v>
      </c>
      <c r="W16" s="123"/>
      <c r="X16" s="124"/>
      <c r="AA16" s="10" t="s">
        <v>53</v>
      </c>
    </row>
    <row r="17" spans="2:39" s="10" customFormat="1" ht="33.75" customHeight="1">
      <c r="B17" s="56">
        <v>2</v>
      </c>
      <c r="C17" s="113"/>
      <c r="D17" s="114"/>
      <c r="E17" s="115"/>
      <c r="F17" s="116"/>
      <c r="G17" s="116"/>
      <c r="H17" s="116"/>
      <c r="I17" s="116"/>
      <c r="J17" s="116"/>
      <c r="K17" s="116"/>
      <c r="L17" s="116"/>
      <c r="M17" s="116"/>
      <c r="N17" s="117"/>
      <c r="O17" s="60"/>
      <c r="P17" s="60"/>
      <c r="Q17" s="60"/>
      <c r="R17" s="61"/>
      <c r="S17" s="62"/>
      <c r="T17" s="63"/>
      <c r="U17" s="63"/>
      <c r="V17" s="64"/>
      <c r="W17" s="65"/>
      <c r="X17" s="66"/>
    </row>
    <row r="18" spans="2:39" s="10" customFormat="1" ht="33.75" customHeight="1">
      <c r="B18" s="56">
        <v>3</v>
      </c>
      <c r="C18" s="113"/>
      <c r="D18" s="114"/>
      <c r="E18" s="115"/>
      <c r="F18" s="116"/>
      <c r="G18" s="116"/>
      <c r="H18" s="116"/>
      <c r="I18" s="116"/>
      <c r="J18" s="116"/>
      <c r="K18" s="116"/>
      <c r="L18" s="116"/>
      <c r="M18" s="116"/>
      <c r="N18" s="117"/>
      <c r="O18" s="60"/>
      <c r="P18" s="60"/>
      <c r="Q18" s="60"/>
      <c r="R18" s="61"/>
      <c r="S18" s="62"/>
      <c r="T18" s="63"/>
      <c r="U18" s="63"/>
      <c r="V18" s="64"/>
      <c r="W18" s="65"/>
      <c r="X18" s="66"/>
    </row>
    <row r="19" spans="2:39" s="10" customFormat="1" ht="33.75" customHeight="1">
      <c r="B19" s="56">
        <v>4</v>
      </c>
      <c r="C19" s="126"/>
      <c r="D19" s="127"/>
      <c r="E19" s="115"/>
      <c r="F19" s="116"/>
      <c r="G19" s="116"/>
      <c r="H19" s="116"/>
      <c r="I19" s="116"/>
      <c r="J19" s="116"/>
      <c r="K19" s="116"/>
      <c r="L19" s="116"/>
      <c r="M19" s="116"/>
      <c r="N19" s="117"/>
      <c r="O19" s="60"/>
      <c r="P19" s="60"/>
      <c r="Q19" s="60"/>
      <c r="R19" s="61"/>
      <c r="S19" s="62"/>
      <c r="T19" s="63"/>
      <c r="U19" s="63"/>
      <c r="V19" s="64"/>
      <c r="W19" s="65"/>
      <c r="X19" s="66"/>
    </row>
    <row r="20" spans="2:39" s="10" customFormat="1" ht="33.75" customHeight="1">
      <c r="B20" s="56">
        <v>5</v>
      </c>
      <c r="C20" s="126"/>
      <c r="D20" s="127"/>
      <c r="E20" s="115"/>
      <c r="F20" s="116"/>
      <c r="G20" s="116"/>
      <c r="H20" s="116"/>
      <c r="I20" s="116"/>
      <c r="J20" s="116"/>
      <c r="K20" s="116"/>
      <c r="L20" s="116"/>
      <c r="M20" s="116"/>
      <c r="N20" s="117"/>
      <c r="O20" s="60"/>
      <c r="P20" s="60"/>
      <c r="Q20" s="60"/>
      <c r="R20" s="61"/>
      <c r="S20" s="62"/>
      <c r="T20" s="63"/>
      <c r="U20" s="63"/>
      <c r="V20" s="64"/>
      <c r="W20" s="65"/>
      <c r="X20" s="66"/>
      <c r="Y20" s="23"/>
      <c r="AF20" s="125"/>
      <c r="AG20" s="125"/>
      <c r="AH20" s="125"/>
      <c r="AI20" s="125"/>
      <c r="AJ20" s="125"/>
      <c r="AK20" s="125"/>
      <c r="AL20" s="125"/>
      <c r="AM20" s="125"/>
    </row>
    <row r="21" spans="2:39" s="10" customFormat="1" ht="33.75" customHeight="1">
      <c r="B21" s="56">
        <v>6</v>
      </c>
      <c r="C21" s="126"/>
      <c r="D21" s="127"/>
      <c r="E21" s="115"/>
      <c r="F21" s="116"/>
      <c r="G21" s="116"/>
      <c r="H21" s="116"/>
      <c r="I21" s="116"/>
      <c r="J21" s="116"/>
      <c r="K21" s="116"/>
      <c r="L21" s="116"/>
      <c r="M21" s="116"/>
      <c r="N21" s="117"/>
      <c r="O21" s="60"/>
      <c r="P21" s="60"/>
      <c r="Q21" s="60"/>
      <c r="R21" s="61"/>
      <c r="S21" s="62"/>
      <c r="T21" s="63"/>
      <c r="U21" s="63"/>
      <c r="V21" s="64"/>
      <c r="W21" s="65"/>
      <c r="X21" s="66"/>
      <c r="AF21" s="125"/>
      <c r="AG21" s="125"/>
      <c r="AH21" s="125"/>
      <c r="AI21" s="125"/>
      <c r="AJ21" s="125"/>
      <c r="AK21" s="125"/>
      <c r="AL21" s="125"/>
      <c r="AM21" s="125"/>
    </row>
    <row r="22" spans="2:39" s="10" customFormat="1" ht="33.75" customHeight="1">
      <c r="B22" s="56">
        <v>7</v>
      </c>
      <c r="C22" s="126"/>
      <c r="D22" s="127"/>
      <c r="E22" s="115"/>
      <c r="F22" s="116"/>
      <c r="G22" s="116"/>
      <c r="H22" s="116"/>
      <c r="I22" s="116"/>
      <c r="J22" s="116"/>
      <c r="K22" s="116"/>
      <c r="L22" s="116"/>
      <c r="M22" s="116"/>
      <c r="N22" s="117"/>
      <c r="O22" s="60"/>
      <c r="P22" s="60"/>
      <c r="Q22" s="60"/>
      <c r="R22" s="61"/>
      <c r="S22" s="62"/>
      <c r="T22" s="63"/>
      <c r="U22" s="63"/>
      <c r="V22" s="64"/>
      <c r="W22" s="65"/>
      <c r="X22" s="66"/>
      <c r="Y22" s="23"/>
      <c r="AF22" s="125"/>
      <c r="AG22" s="125"/>
      <c r="AH22" s="125"/>
      <c r="AI22" s="125"/>
      <c r="AJ22" s="125"/>
      <c r="AK22" s="125"/>
      <c r="AL22" s="125"/>
      <c r="AM22" s="125"/>
    </row>
    <row r="23" spans="2:39" s="10" customFormat="1" ht="33.75" customHeight="1">
      <c r="B23" s="56">
        <v>8</v>
      </c>
      <c r="C23" s="126"/>
      <c r="D23" s="127"/>
      <c r="E23" s="115"/>
      <c r="F23" s="116"/>
      <c r="G23" s="116"/>
      <c r="H23" s="116"/>
      <c r="I23" s="116"/>
      <c r="J23" s="116"/>
      <c r="K23" s="116"/>
      <c r="L23" s="116"/>
      <c r="M23" s="116"/>
      <c r="N23" s="117"/>
      <c r="O23" s="60"/>
      <c r="P23" s="60"/>
      <c r="Q23" s="60"/>
      <c r="R23" s="61"/>
      <c r="S23" s="62"/>
      <c r="T23" s="63"/>
      <c r="U23" s="63"/>
      <c r="V23" s="64"/>
      <c r="W23" s="65"/>
      <c r="X23" s="66"/>
    </row>
    <row r="24" spans="2:39" s="10" customFormat="1" ht="33.75" customHeight="1">
      <c r="B24" s="56">
        <v>9</v>
      </c>
      <c r="C24" s="126"/>
      <c r="D24" s="127"/>
      <c r="E24" s="115"/>
      <c r="F24" s="116"/>
      <c r="G24" s="116"/>
      <c r="H24" s="116"/>
      <c r="I24" s="116"/>
      <c r="J24" s="116"/>
      <c r="K24" s="116"/>
      <c r="L24" s="116"/>
      <c r="M24" s="116"/>
      <c r="N24" s="117"/>
      <c r="O24" s="60"/>
      <c r="P24" s="60"/>
      <c r="Q24" s="60"/>
      <c r="R24" s="61"/>
      <c r="S24" s="62"/>
      <c r="T24" s="63"/>
      <c r="U24" s="63"/>
      <c r="V24" s="64"/>
      <c r="W24" s="65"/>
      <c r="X24" s="66"/>
    </row>
    <row r="25" spans="2:39" s="10" customFormat="1" ht="33.75" customHeight="1">
      <c r="B25" s="56">
        <v>10</v>
      </c>
      <c r="C25" s="126"/>
      <c r="D25" s="127"/>
      <c r="E25" s="115"/>
      <c r="F25" s="116"/>
      <c r="G25" s="116"/>
      <c r="H25" s="116"/>
      <c r="I25" s="116"/>
      <c r="J25" s="116"/>
      <c r="K25" s="116"/>
      <c r="L25" s="116"/>
      <c r="M25" s="116"/>
      <c r="N25" s="117"/>
      <c r="O25" s="60"/>
      <c r="P25" s="60"/>
      <c r="Q25" s="60"/>
      <c r="R25" s="61"/>
      <c r="S25" s="62"/>
      <c r="T25" s="63"/>
      <c r="U25" s="63"/>
      <c r="V25" s="64"/>
      <c r="W25" s="65"/>
      <c r="X25" s="66"/>
    </row>
    <row r="26" spans="2:39" s="10" customFormat="1" ht="33.75" customHeight="1">
      <c r="B26" s="56">
        <v>11</v>
      </c>
      <c r="C26" s="126"/>
      <c r="D26" s="127"/>
      <c r="E26" s="115"/>
      <c r="F26" s="116"/>
      <c r="G26" s="116"/>
      <c r="H26" s="116"/>
      <c r="I26" s="116"/>
      <c r="J26" s="116"/>
      <c r="K26" s="116"/>
      <c r="L26" s="116"/>
      <c r="M26" s="116"/>
      <c r="N26" s="117"/>
      <c r="O26" s="60"/>
      <c r="P26" s="60"/>
      <c r="Q26" s="60"/>
      <c r="R26" s="61"/>
      <c r="S26" s="62"/>
      <c r="T26" s="63"/>
      <c r="U26" s="63"/>
      <c r="V26" s="64"/>
      <c r="W26" s="65"/>
      <c r="X26" s="66"/>
    </row>
    <row r="27" spans="2:39" s="10" customFormat="1" ht="33.75" customHeight="1">
      <c r="B27" s="56">
        <v>12</v>
      </c>
      <c r="C27" s="126"/>
      <c r="D27" s="127"/>
      <c r="E27" s="115"/>
      <c r="F27" s="116"/>
      <c r="G27" s="116"/>
      <c r="H27" s="116"/>
      <c r="I27" s="116"/>
      <c r="J27" s="116"/>
      <c r="K27" s="116"/>
      <c r="L27" s="116"/>
      <c r="M27" s="116"/>
      <c r="N27" s="117"/>
      <c r="O27" s="60"/>
      <c r="P27" s="60"/>
      <c r="Q27" s="60"/>
      <c r="R27" s="61"/>
      <c r="S27" s="62"/>
      <c r="T27" s="63"/>
      <c r="U27" s="63"/>
      <c r="V27" s="64"/>
      <c r="W27" s="65"/>
      <c r="X27" s="66"/>
    </row>
    <row r="28" spans="2:39" s="10" customFormat="1" ht="33.75" customHeight="1">
      <c r="B28" s="56">
        <v>13</v>
      </c>
      <c r="C28" s="133"/>
      <c r="D28" s="134"/>
      <c r="E28" s="135"/>
      <c r="F28" s="136"/>
      <c r="G28" s="136"/>
      <c r="H28" s="136"/>
      <c r="I28" s="136"/>
      <c r="J28" s="136"/>
      <c r="K28" s="136"/>
      <c r="L28" s="136"/>
      <c r="M28" s="136"/>
      <c r="N28" s="137"/>
      <c r="O28" s="148"/>
      <c r="P28" s="149"/>
      <c r="Q28" s="149"/>
      <c r="R28" s="149"/>
      <c r="S28" s="150"/>
      <c r="T28" s="151"/>
      <c r="U28" s="152"/>
      <c r="V28" s="153"/>
      <c r="W28" s="154"/>
      <c r="X28" s="155"/>
    </row>
    <row r="29" spans="2:39" s="10" customFormat="1" ht="20.100000000000001" customHeight="1">
      <c r="C29" s="128" t="s">
        <v>36</v>
      </c>
      <c r="D29" s="69"/>
      <c r="E29" s="69"/>
      <c r="F29" s="69"/>
      <c r="G29" s="69"/>
      <c r="H29" s="69"/>
      <c r="I29" s="69"/>
      <c r="J29" s="69"/>
      <c r="K29" s="69"/>
      <c r="L29" s="69"/>
      <c r="M29" s="69"/>
      <c r="N29" s="129"/>
      <c r="O29" s="270">
        <f>SUM(O16:R28)</f>
        <v>0</v>
      </c>
      <c r="P29" s="271"/>
      <c r="Q29" s="271"/>
      <c r="R29" s="271"/>
      <c r="S29" s="264">
        <f>SUM(S16:U28)</f>
        <v>0</v>
      </c>
      <c r="T29" s="265"/>
      <c r="U29" s="265"/>
      <c r="V29" s="264">
        <f>SUM(V16:X28)</f>
        <v>0</v>
      </c>
      <c r="W29" s="265"/>
      <c r="X29" s="268"/>
    </row>
    <row r="30" spans="2:39" s="10" customFormat="1" ht="20.100000000000001" customHeight="1" thickBot="1">
      <c r="C30" s="130"/>
      <c r="D30" s="131"/>
      <c r="E30" s="131"/>
      <c r="F30" s="131"/>
      <c r="G30" s="131"/>
      <c r="H30" s="131"/>
      <c r="I30" s="131"/>
      <c r="J30" s="131"/>
      <c r="K30" s="131"/>
      <c r="L30" s="131"/>
      <c r="M30" s="131"/>
      <c r="N30" s="132"/>
      <c r="O30" s="272"/>
      <c r="P30" s="273"/>
      <c r="Q30" s="273"/>
      <c r="R30" s="273"/>
      <c r="S30" s="266"/>
      <c r="T30" s="267"/>
      <c r="U30" s="267"/>
      <c r="V30" s="266"/>
      <c r="W30" s="267"/>
      <c r="X30" s="269"/>
    </row>
    <row r="31" spans="2:39" s="10" customFormat="1" ht="19.5" customHeight="1">
      <c r="T31" s="23"/>
    </row>
    <row r="32" spans="2:39" s="10" customFormat="1" ht="20.100000000000001" customHeight="1">
      <c r="C32" s="24" t="s">
        <v>49</v>
      </c>
      <c r="D32" s="25"/>
      <c r="E32" s="25"/>
      <c r="F32" s="25"/>
      <c r="G32" s="25"/>
      <c r="H32" s="25"/>
      <c r="I32" s="25"/>
      <c r="J32" s="25"/>
      <c r="K32" s="26"/>
      <c r="L32" s="5"/>
      <c r="O32" s="24" t="s">
        <v>12</v>
      </c>
      <c r="P32" s="25"/>
      <c r="Q32" s="25"/>
      <c r="R32" s="25"/>
      <c r="S32" s="25"/>
      <c r="T32" s="25"/>
      <c r="U32" s="25"/>
      <c r="V32" s="6"/>
      <c r="W32" s="6"/>
      <c r="X32" s="27"/>
    </row>
    <row r="33" spans="3:25" ht="20.100000000000001" customHeight="1">
      <c r="C33" s="28"/>
      <c r="K33" s="29"/>
      <c r="O33" s="7"/>
      <c r="P33" s="3"/>
      <c r="Q33" s="3"/>
      <c r="R33" s="3"/>
      <c r="S33" s="3"/>
      <c r="T33" s="3"/>
      <c r="U33" s="3"/>
      <c r="V33" s="3"/>
      <c r="W33" s="3"/>
      <c r="X33" s="29"/>
    </row>
    <row r="34" spans="3:25" ht="20.100000000000001" customHeight="1">
      <c r="C34" s="28"/>
      <c r="K34" s="29"/>
      <c r="O34" s="7"/>
      <c r="P34" s="3"/>
      <c r="Q34" s="3"/>
      <c r="R34" s="3"/>
      <c r="S34" s="3"/>
      <c r="T34" s="3"/>
      <c r="U34" s="3"/>
      <c r="V34" s="3"/>
      <c r="W34" s="3"/>
      <c r="X34" s="29"/>
    </row>
    <row r="35" spans="3:25" ht="20.100000000000001" customHeight="1">
      <c r="C35" s="28"/>
      <c r="E35" s="3"/>
      <c r="F35" s="3"/>
      <c r="G35" s="3"/>
      <c r="I35" s="30"/>
      <c r="J35" s="30"/>
      <c r="K35" s="29"/>
      <c r="O35" s="7"/>
      <c r="P35" s="3"/>
      <c r="Q35" s="3"/>
      <c r="R35" s="3"/>
      <c r="S35" s="3"/>
      <c r="T35" s="3"/>
      <c r="U35" s="3"/>
      <c r="V35" s="3"/>
      <c r="W35" s="3"/>
      <c r="X35" s="29"/>
    </row>
    <row r="36" spans="3:25" ht="20.100000000000001" customHeight="1">
      <c r="C36" s="31"/>
      <c r="D36" s="32"/>
      <c r="E36" s="32"/>
      <c r="F36" s="32"/>
      <c r="G36" s="32"/>
      <c r="H36" s="32"/>
      <c r="I36" s="32"/>
      <c r="J36" s="32"/>
      <c r="K36" s="33"/>
      <c r="O36" s="31"/>
      <c r="P36" s="32"/>
      <c r="Q36" s="32"/>
      <c r="R36" s="32"/>
      <c r="S36" s="32"/>
      <c r="T36" s="32"/>
      <c r="U36" s="32"/>
      <c r="V36" s="32"/>
      <c r="W36" s="32"/>
      <c r="X36" s="33"/>
    </row>
    <row r="37" spans="3:25">
      <c r="U37" s="3" t="s">
        <v>63</v>
      </c>
      <c r="Y37" s="3"/>
    </row>
    <row r="38" spans="3:25">
      <c r="Y38" s="3"/>
    </row>
    <row r="39" spans="3:25" ht="6.75" customHeight="1"/>
    <row r="40" spans="3:25">
      <c r="Y40" s="3"/>
    </row>
    <row r="41" spans="3:25" ht="18" customHeight="1">
      <c r="Y41" s="3"/>
    </row>
    <row r="43" spans="3:25">
      <c r="Y43" s="3"/>
    </row>
    <row r="44" spans="3:25">
      <c r="Y44" s="3"/>
    </row>
    <row r="46" spans="3:25">
      <c r="Y46" s="3"/>
    </row>
    <row r="47" spans="3:25">
      <c r="Y47" s="3"/>
    </row>
    <row r="49" spans="25:25">
      <c r="Y49" s="3"/>
    </row>
    <row r="50" spans="25:25">
      <c r="Y50" s="3"/>
    </row>
    <row r="52" spans="25:25">
      <c r="Y52" s="3"/>
    </row>
  </sheetData>
  <mergeCells count="107">
    <mergeCell ref="S29:U30"/>
    <mergeCell ref="V29:X30"/>
    <mergeCell ref="O29:R30"/>
    <mergeCell ref="S15:U15"/>
    <mergeCell ref="V15:X15"/>
    <mergeCell ref="S16:U16"/>
    <mergeCell ref="V16:X16"/>
    <mergeCell ref="S17:U17"/>
    <mergeCell ref="V17:X17"/>
    <mergeCell ref="S18:U18"/>
    <mergeCell ref="V18:X18"/>
    <mergeCell ref="S19:U19"/>
    <mergeCell ref="V19:X19"/>
    <mergeCell ref="S20:U20"/>
    <mergeCell ref="V20:X20"/>
    <mergeCell ref="S21:U21"/>
    <mergeCell ref="V21:X21"/>
    <mergeCell ref="S22:U22"/>
    <mergeCell ref="S25:U25"/>
    <mergeCell ref="V25:X25"/>
    <mergeCell ref="O24:R24"/>
    <mergeCell ref="O25:R25"/>
    <mergeCell ref="O26:R26"/>
    <mergeCell ref="O27:R27"/>
    <mergeCell ref="O28:R28"/>
    <mergeCell ref="O19:R19"/>
    <mergeCell ref="O20:R20"/>
    <mergeCell ref="O21:R21"/>
    <mergeCell ref="O22:R22"/>
    <mergeCell ref="O23:R23"/>
    <mergeCell ref="S26:U26"/>
    <mergeCell ref="V26:X26"/>
    <mergeCell ref="V22:X22"/>
    <mergeCell ref="S23:U23"/>
    <mergeCell ref="V23:X23"/>
    <mergeCell ref="S24:U24"/>
    <mergeCell ref="V24:X24"/>
    <mergeCell ref="S27:U27"/>
    <mergeCell ref="V27:X27"/>
    <mergeCell ref="S28:U28"/>
    <mergeCell ref="V28:X28"/>
    <mergeCell ref="C29:N30"/>
    <mergeCell ref="E17:N17"/>
    <mergeCell ref="E18:N18"/>
    <mergeCell ref="E19:N19"/>
    <mergeCell ref="E20:N20"/>
    <mergeCell ref="E21:N21"/>
    <mergeCell ref="E22:N22"/>
    <mergeCell ref="E23:N23"/>
    <mergeCell ref="E24:N24"/>
    <mergeCell ref="E28:N28"/>
    <mergeCell ref="C28:D28"/>
    <mergeCell ref="C25:D25"/>
    <mergeCell ref="E25:N25"/>
    <mergeCell ref="C27:D27"/>
    <mergeCell ref="E27:N27"/>
    <mergeCell ref="C26:D26"/>
    <mergeCell ref="E26:N26"/>
    <mergeCell ref="C20:D20"/>
    <mergeCell ref="C21:D21"/>
    <mergeCell ref="C22:D22"/>
    <mergeCell ref="C23:D23"/>
    <mergeCell ref="C24:D24"/>
    <mergeCell ref="C15:D15"/>
    <mergeCell ref="C16:D16"/>
    <mergeCell ref="C17:D17"/>
    <mergeCell ref="C18:D18"/>
    <mergeCell ref="C19:D19"/>
    <mergeCell ref="C12:E12"/>
    <mergeCell ref="C11:E11"/>
    <mergeCell ref="C10:E10"/>
    <mergeCell ref="F12:K12"/>
    <mergeCell ref="F11:K11"/>
    <mergeCell ref="F10:K10"/>
    <mergeCell ref="T3:U3"/>
    <mergeCell ref="N10:O10"/>
    <mergeCell ref="P10:X10"/>
    <mergeCell ref="C7:H8"/>
    <mergeCell ref="I7:I8"/>
    <mergeCell ref="C2:J3"/>
    <mergeCell ref="R7:S7"/>
    <mergeCell ref="D4:I5"/>
    <mergeCell ref="R4:S5"/>
    <mergeCell ref="P4:Q5"/>
    <mergeCell ref="N4:O5"/>
    <mergeCell ref="N3:O3"/>
    <mergeCell ref="P3:Q3"/>
    <mergeCell ref="R3:S3"/>
    <mergeCell ref="L3:M3"/>
    <mergeCell ref="L4:M5"/>
    <mergeCell ref="T4:U5"/>
    <mergeCell ref="T7:X7"/>
    <mergeCell ref="V3:W3"/>
    <mergeCell ref="V4:W5"/>
    <mergeCell ref="AF20:AM22"/>
    <mergeCell ref="N13:O13"/>
    <mergeCell ref="P13:X13"/>
    <mergeCell ref="N11:O12"/>
    <mergeCell ref="P11:X12"/>
    <mergeCell ref="R8:S8"/>
    <mergeCell ref="O15:R15"/>
    <mergeCell ref="O16:R16"/>
    <mergeCell ref="O17:R17"/>
    <mergeCell ref="O18:R18"/>
    <mergeCell ref="E15:N15"/>
    <mergeCell ref="E16:N16"/>
    <mergeCell ref="T8:X8"/>
  </mergeCells>
  <phoneticPr fontId="2"/>
  <pageMargins left="0.19685039370078741" right="0.19685039370078741" top="0.23" bottom="0.22" header="0.19685039370078741" footer="0.19685039370078741"/>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6D37-E9A6-427C-8EBC-CA9E105804C1}">
  <dimension ref="A1:AJ57"/>
  <sheetViews>
    <sheetView view="pageBreakPreview" zoomScaleNormal="100" zoomScaleSheetLayoutView="100" workbookViewId="0">
      <selection activeCell="I51" sqref="I51:K51"/>
    </sheetView>
  </sheetViews>
  <sheetFormatPr defaultColWidth="9" defaultRowHeight="18"/>
  <cols>
    <col min="1" max="1" width="6.625" style="5" customWidth="1"/>
    <col min="2" max="2" width="6.125" style="5" customWidth="1"/>
    <col min="3" max="7" width="6.625" style="5" customWidth="1"/>
    <col min="8" max="22" width="4.75" style="5" customWidth="1"/>
    <col min="23" max="23" width="2.125" style="5" customWidth="1"/>
    <col min="24" max="16384" width="9" style="5"/>
  </cols>
  <sheetData>
    <row r="1" spans="2:34" ht="24.95" customHeight="1">
      <c r="B1" s="100" t="s">
        <v>38</v>
      </c>
      <c r="C1" s="100"/>
      <c r="D1" s="100"/>
      <c r="E1" s="100"/>
      <c r="F1" s="100"/>
      <c r="G1" s="100"/>
      <c r="H1" s="52"/>
    </row>
    <row r="2" spans="2:34" ht="24.95" customHeight="1" thickBot="1">
      <c r="B2" s="101"/>
      <c r="C2" s="101"/>
      <c r="D2" s="101"/>
      <c r="E2" s="101"/>
      <c r="F2" s="101"/>
      <c r="G2" s="101"/>
      <c r="H2" s="102" t="s">
        <v>24</v>
      </c>
      <c r="I2" s="104"/>
      <c r="J2" s="102" t="s">
        <v>25</v>
      </c>
      <c r="K2" s="104"/>
      <c r="L2" s="102" t="s">
        <v>26</v>
      </c>
      <c r="M2" s="104"/>
      <c r="N2" s="102" t="s">
        <v>62</v>
      </c>
      <c r="O2" s="104"/>
      <c r="P2" s="102" t="s">
        <v>27</v>
      </c>
      <c r="Q2" s="104"/>
      <c r="R2" s="102" t="s">
        <v>28</v>
      </c>
      <c r="S2" s="104"/>
      <c r="T2" s="102" t="s">
        <v>39</v>
      </c>
      <c r="U2" s="104"/>
    </row>
    <row r="3" spans="2:34" ht="18" customHeight="1" thickTop="1">
      <c r="B3" s="105">
        <f>'請求書総括表(入力・郵送用)'!D4</f>
        <v>46022</v>
      </c>
      <c r="C3" s="105"/>
      <c r="D3" s="105"/>
      <c r="E3" s="105"/>
      <c r="F3" s="105"/>
      <c r="G3" s="105"/>
      <c r="H3" s="96"/>
      <c r="I3" s="97"/>
      <c r="J3" s="96"/>
      <c r="K3" s="97"/>
      <c r="L3" s="96"/>
      <c r="M3" s="97"/>
      <c r="N3" s="96"/>
      <c r="O3" s="97"/>
      <c r="P3" s="96"/>
      <c r="Q3" s="97"/>
      <c r="R3" s="96"/>
      <c r="S3" s="97"/>
      <c r="T3" s="96"/>
      <c r="U3" s="97"/>
      <c r="X3" s="5" t="s">
        <v>51</v>
      </c>
    </row>
    <row r="4" spans="2:34" ht="20.100000000000001" customHeight="1">
      <c r="B4" s="106"/>
      <c r="C4" s="106"/>
      <c r="D4" s="106"/>
      <c r="E4" s="106"/>
      <c r="F4" s="106"/>
      <c r="G4" s="106"/>
      <c r="H4" s="98"/>
      <c r="I4" s="99"/>
      <c r="J4" s="98"/>
      <c r="K4" s="99"/>
      <c r="L4" s="98"/>
      <c r="M4" s="99"/>
      <c r="N4" s="98"/>
      <c r="O4" s="99"/>
      <c r="P4" s="98"/>
      <c r="Q4" s="99"/>
      <c r="R4" s="98"/>
      <c r="S4" s="99"/>
      <c r="T4" s="98"/>
      <c r="U4" s="99"/>
      <c r="X4" s="55"/>
    </row>
    <row r="5" spans="2:34" ht="23.25" customHeight="1">
      <c r="B5" s="164" t="s">
        <v>20</v>
      </c>
      <c r="C5" s="164"/>
      <c r="D5" s="164"/>
      <c r="E5" s="164"/>
      <c r="F5" s="164"/>
      <c r="G5" s="164"/>
      <c r="H5" s="34" t="s">
        <v>19</v>
      </c>
      <c r="X5" s="5" t="s">
        <v>69</v>
      </c>
    </row>
    <row r="6" spans="2:34" ht="6.75" customHeight="1">
      <c r="X6" s="55"/>
    </row>
    <row r="7" spans="2:34" ht="24.95" customHeight="1">
      <c r="B7" s="158" t="s">
        <v>22</v>
      </c>
      <c r="C7" s="158"/>
      <c r="D7" s="169"/>
      <c r="E7" s="173"/>
      <c r="F7" s="173"/>
      <c r="G7" s="174"/>
      <c r="P7" s="73" t="s">
        <v>29</v>
      </c>
      <c r="Q7" s="73"/>
      <c r="R7" s="74">
        <f>'請求書総括表(入力・郵送用)'!T7</f>
        <v>0</v>
      </c>
      <c r="S7" s="74"/>
      <c r="T7" s="74"/>
      <c r="U7" s="74"/>
      <c r="W7" s="16"/>
      <c r="X7" s="5" t="s">
        <v>68</v>
      </c>
    </row>
    <row r="8" spans="2:34" ht="24.95" customHeight="1">
      <c r="B8" s="158" t="s">
        <v>23</v>
      </c>
      <c r="C8" s="169"/>
      <c r="D8" s="274"/>
      <c r="E8" s="274"/>
      <c r="F8" s="274"/>
      <c r="G8" s="274"/>
      <c r="H8" s="274"/>
      <c r="I8" s="274"/>
      <c r="J8" s="274"/>
      <c r="K8" s="274"/>
      <c r="L8" s="274"/>
      <c r="M8" s="274"/>
      <c r="N8" s="274"/>
      <c r="O8" s="4"/>
      <c r="P8" s="73" t="s">
        <v>4</v>
      </c>
      <c r="Q8" s="73"/>
      <c r="R8" s="74" t="str">
        <f>'請求書総括表(入力・郵送用)'!T8</f>
        <v>T</v>
      </c>
      <c r="S8" s="74"/>
      <c r="T8" s="74"/>
      <c r="U8" s="74"/>
      <c r="W8" s="16"/>
      <c r="X8" s="5" t="s">
        <v>52</v>
      </c>
    </row>
    <row r="9" spans="2:34" ht="24.95" customHeight="1">
      <c r="B9" s="158" t="s">
        <v>40</v>
      </c>
      <c r="C9" s="158"/>
      <c r="D9" s="275">
        <f>S51</f>
        <v>0</v>
      </c>
      <c r="E9" s="275"/>
      <c r="F9" s="275"/>
      <c r="G9" s="275"/>
      <c r="H9" s="275"/>
      <c r="I9" s="275"/>
      <c r="J9" s="275"/>
      <c r="K9" s="275"/>
      <c r="L9" s="275"/>
      <c r="M9" s="275"/>
      <c r="N9" s="275"/>
      <c r="R9" s="10"/>
      <c r="S9" s="10"/>
      <c r="T9" s="10"/>
      <c r="U9" s="10"/>
      <c r="V9" s="10"/>
      <c r="W9" s="18"/>
      <c r="X9" s="55"/>
    </row>
    <row r="10" spans="2:34" ht="9.9499999999999993" customHeight="1">
      <c r="C10" s="35"/>
      <c r="D10" s="35"/>
      <c r="E10" s="35"/>
      <c r="F10" s="35"/>
      <c r="G10" s="35"/>
      <c r="H10" s="35"/>
      <c r="I10" s="22"/>
      <c r="J10" s="22"/>
      <c r="R10" s="36"/>
      <c r="S10" s="36"/>
      <c r="T10" s="36"/>
      <c r="U10" s="36"/>
      <c r="V10" s="36"/>
      <c r="W10" s="1"/>
      <c r="X10" s="55"/>
    </row>
    <row r="11" spans="2:34" ht="20.100000000000001" customHeight="1">
      <c r="B11" s="160" t="s">
        <v>41</v>
      </c>
      <c r="C11" s="160"/>
      <c r="D11" s="161"/>
      <c r="E11" s="162"/>
      <c r="F11" s="163"/>
      <c r="G11" s="37"/>
      <c r="L11" s="69" t="s">
        <v>30</v>
      </c>
      <c r="M11" s="69"/>
      <c r="N11" s="107"/>
      <c r="O11" s="107"/>
      <c r="P11" s="107"/>
      <c r="Q11" s="107"/>
      <c r="R11" s="107"/>
      <c r="S11" s="107"/>
      <c r="T11" s="107"/>
      <c r="U11" s="107"/>
      <c r="W11" s="22"/>
      <c r="X11" s="55"/>
      <c r="AG11" s="36"/>
      <c r="AH11" s="36"/>
    </row>
    <row r="12" spans="2:34" ht="20.100000000000001" customHeight="1">
      <c r="B12" s="160" t="s">
        <v>46</v>
      </c>
      <c r="C12" s="160"/>
      <c r="D12" s="161"/>
      <c r="E12" s="162"/>
      <c r="F12" s="163"/>
      <c r="G12" s="37"/>
      <c r="L12" s="69" t="s">
        <v>31</v>
      </c>
      <c r="M12" s="69"/>
      <c r="N12" s="125"/>
      <c r="O12" s="125"/>
      <c r="P12" s="125"/>
      <c r="Q12" s="125"/>
      <c r="R12" s="125"/>
      <c r="S12" s="125"/>
      <c r="T12" s="125"/>
      <c r="U12" s="125"/>
      <c r="X12" s="55"/>
      <c r="AG12" s="36"/>
      <c r="AH12" s="36"/>
    </row>
    <row r="13" spans="2:34" ht="20.100000000000001" customHeight="1">
      <c r="B13" s="160" t="s">
        <v>42</v>
      </c>
      <c r="C13" s="160"/>
      <c r="D13" s="161"/>
      <c r="E13" s="162"/>
      <c r="F13" s="163"/>
      <c r="G13" s="37"/>
      <c r="L13" s="69"/>
      <c r="M13" s="69"/>
      <c r="N13" s="125"/>
      <c r="O13" s="125"/>
      <c r="P13" s="125"/>
      <c r="Q13" s="125"/>
      <c r="R13" s="125"/>
      <c r="S13" s="125"/>
      <c r="T13" s="125"/>
      <c r="U13" s="125"/>
      <c r="X13" s="9" t="s">
        <v>50</v>
      </c>
    </row>
    <row r="14" spans="2:34" ht="20.100000000000001" customHeight="1">
      <c r="B14" s="160" t="s">
        <v>43</v>
      </c>
      <c r="C14" s="160"/>
      <c r="D14" s="161"/>
      <c r="E14" s="162"/>
      <c r="F14" s="163"/>
      <c r="G14" s="171" t="s">
        <v>33</v>
      </c>
      <c r="H14" s="172"/>
      <c r="I14" s="169"/>
      <c r="J14" s="173"/>
      <c r="K14" s="174"/>
      <c r="L14" s="69"/>
      <c r="M14" s="69"/>
      <c r="N14" s="125"/>
      <c r="O14" s="125"/>
      <c r="P14" s="125"/>
      <c r="Q14" s="125"/>
      <c r="R14" s="125"/>
      <c r="S14" s="125"/>
      <c r="T14" s="125"/>
      <c r="U14" s="125"/>
    </row>
    <row r="15" spans="2:34" ht="20.100000000000001" customHeight="1">
      <c r="B15" s="160" t="s">
        <v>44</v>
      </c>
      <c r="C15" s="160"/>
      <c r="D15" s="161"/>
      <c r="E15" s="162"/>
      <c r="F15" s="163"/>
      <c r="G15" s="171" t="s">
        <v>45</v>
      </c>
      <c r="H15" s="172"/>
      <c r="I15" s="169"/>
      <c r="J15" s="173"/>
      <c r="K15" s="174"/>
      <c r="L15" s="175" t="s">
        <v>35</v>
      </c>
      <c r="M15" s="75"/>
      <c r="N15" s="76"/>
      <c r="O15" s="76"/>
      <c r="P15" s="76"/>
      <c r="Q15" s="76"/>
      <c r="R15" s="76"/>
      <c r="S15" s="76"/>
      <c r="T15" s="76"/>
      <c r="U15" s="76"/>
    </row>
    <row r="16" spans="2:34" ht="9.9499999999999993" customHeight="1" thickBot="1"/>
    <row r="17" spans="1:36" s="10" customFormat="1" ht="35.25" customHeight="1" thickBot="1">
      <c r="B17" s="38" t="s">
        <v>60</v>
      </c>
      <c r="C17" s="83" t="s">
        <v>59</v>
      </c>
      <c r="D17" s="83"/>
      <c r="E17" s="83"/>
      <c r="F17" s="83"/>
      <c r="G17" s="177"/>
      <c r="H17" s="176" t="s">
        <v>6</v>
      </c>
      <c r="I17" s="177"/>
      <c r="J17" s="39" t="s">
        <v>0</v>
      </c>
      <c r="K17" s="176" t="s">
        <v>1</v>
      </c>
      <c r="L17" s="83"/>
      <c r="M17" s="177"/>
      <c r="N17" s="176" t="s">
        <v>2</v>
      </c>
      <c r="O17" s="83"/>
      <c r="P17" s="177"/>
      <c r="Q17" s="40" t="s">
        <v>5</v>
      </c>
      <c r="R17" s="176" t="s">
        <v>3</v>
      </c>
      <c r="S17" s="83"/>
      <c r="T17" s="83"/>
      <c r="U17" s="178"/>
      <c r="AE17" s="36"/>
      <c r="AF17" s="36"/>
      <c r="AG17" s="36"/>
      <c r="AH17" s="36"/>
    </row>
    <row r="18" spans="1:36" s="10" customFormat="1" ht="19.5" customHeight="1" thickTop="1">
      <c r="A18" s="56">
        <v>1</v>
      </c>
      <c r="B18" s="41"/>
      <c r="C18" s="187"/>
      <c r="D18" s="188"/>
      <c r="E18" s="188"/>
      <c r="F18" s="188"/>
      <c r="G18" s="189"/>
      <c r="H18" s="179"/>
      <c r="I18" s="180"/>
      <c r="J18" s="42"/>
      <c r="K18" s="181"/>
      <c r="L18" s="182"/>
      <c r="M18" s="183"/>
      <c r="N18" s="181"/>
      <c r="O18" s="182"/>
      <c r="P18" s="183"/>
      <c r="Q18" s="43"/>
      <c r="R18" s="184"/>
      <c r="S18" s="185"/>
      <c r="T18" s="185"/>
      <c r="U18" s="186"/>
    </row>
    <row r="19" spans="1:36" s="10" customFormat="1" ht="19.5" customHeight="1">
      <c r="A19" s="56">
        <v>2</v>
      </c>
      <c r="B19" s="44"/>
      <c r="C19" s="193"/>
      <c r="D19" s="194"/>
      <c r="E19" s="194"/>
      <c r="F19" s="194"/>
      <c r="G19" s="195"/>
      <c r="H19" s="179"/>
      <c r="I19" s="180"/>
      <c r="J19" s="42"/>
      <c r="K19" s="181"/>
      <c r="L19" s="182"/>
      <c r="M19" s="183"/>
      <c r="N19" s="181"/>
      <c r="O19" s="182"/>
      <c r="P19" s="183"/>
      <c r="Q19" s="43"/>
      <c r="R19" s="184"/>
      <c r="S19" s="185"/>
      <c r="T19" s="185"/>
      <c r="U19" s="186"/>
    </row>
    <row r="20" spans="1:36" s="10" customFormat="1" ht="19.5" customHeight="1">
      <c r="A20" s="56">
        <v>3</v>
      </c>
      <c r="B20" s="44"/>
      <c r="C20" s="193"/>
      <c r="D20" s="194"/>
      <c r="E20" s="194"/>
      <c r="F20" s="194"/>
      <c r="G20" s="195"/>
      <c r="H20" s="179"/>
      <c r="I20" s="180"/>
      <c r="J20" s="42"/>
      <c r="K20" s="181"/>
      <c r="L20" s="182"/>
      <c r="M20" s="183"/>
      <c r="N20" s="181"/>
      <c r="O20" s="182"/>
      <c r="P20" s="183"/>
      <c r="Q20" s="43"/>
      <c r="R20" s="190"/>
      <c r="S20" s="191"/>
      <c r="T20" s="191"/>
      <c r="U20" s="192"/>
      <c r="Z20" s="5"/>
      <c r="AH20" s="5"/>
      <c r="AI20" s="5"/>
      <c r="AJ20" s="5"/>
    </row>
    <row r="21" spans="1:36" s="10" customFormat="1" ht="19.5" customHeight="1">
      <c r="A21" s="56">
        <v>4</v>
      </c>
      <c r="B21" s="44"/>
      <c r="C21" s="193"/>
      <c r="D21" s="194"/>
      <c r="E21" s="194"/>
      <c r="F21" s="194"/>
      <c r="G21" s="195"/>
      <c r="H21" s="179"/>
      <c r="I21" s="180"/>
      <c r="J21" s="42"/>
      <c r="K21" s="181"/>
      <c r="L21" s="182"/>
      <c r="M21" s="183"/>
      <c r="N21" s="181"/>
      <c r="O21" s="182"/>
      <c r="P21" s="183"/>
      <c r="Q21" s="43"/>
      <c r="R21" s="190"/>
      <c r="S21" s="191"/>
      <c r="T21" s="191"/>
      <c r="U21" s="192"/>
      <c r="AE21" s="5"/>
      <c r="AF21" s="5"/>
      <c r="AG21" s="5"/>
      <c r="AH21" s="5"/>
      <c r="AI21" s="5"/>
      <c r="AJ21" s="5"/>
    </row>
    <row r="22" spans="1:36" s="10" customFormat="1" ht="19.5" customHeight="1">
      <c r="A22" s="56">
        <v>5</v>
      </c>
      <c r="B22" s="44"/>
      <c r="C22" s="193"/>
      <c r="D22" s="194"/>
      <c r="E22" s="194"/>
      <c r="F22" s="194"/>
      <c r="G22" s="195"/>
      <c r="H22" s="179"/>
      <c r="I22" s="180"/>
      <c r="J22" s="42"/>
      <c r="K22" s="181"/>
      <c r="L22" s="182"/>
      <c r="M22" s="183"/>
      <c r="N22" s="181"/>
      <c r="O22" s="182"/>
      <c r="P22" s="183"/>
      <c r="Q22" s="43"/>
      <c r="R22" s="190"/>
      <c r="S22" s="191"/>
      <c r="T22" s="191"/>
      <c r="U22" s="192"/>
      <c r="W22" s="23"/>
      <c r="AE22" s="5"/>
      <c r="AF22" s="5"/>
      <c r="AG22" s="5"/>
      <c r="AH22" s="5"/>
      <c r="AI22" s="5"/>
      <c r="AJ22" s="5"/>
    </row>
    <row r="23" spans="1:36" s="10" customFormat="1" ht="19.5" customHeight="1">
      <c r="A23" s="56">
        <v>6</v>
      </c>
      <c r="B23" s="44"/>
      <c r="C23" s="193"/>
      <c r="D23" s="194"/>
      <c r="E23" s="194"/>
      <c r="F23" s="194"/>
      <c r="G23" s="195"/>
      <c r="H23" s="179"/>
      <c r="I23" s="180"/>
      <c r="J23" s="42"/>
      <c r="K23" s="181"/>
      <c r="L23" s="182"/>
      <c r="M23" s="183"/>
      <c r="N23" s="181"/>
      <c r="O23" s="182"/>
      <c r="P23" s="183"/>
      <c r="Q23" s="43"/>
      <c r="R23" s="190"/>
      <c r="S23" s="191"/>
      <c r="T23" s="191"/>
      <c r="U23" s="192"/>
    </row>
    <row r="24" spans="1:36" s="10" customFormat="1" ht="19.5" customHeight="1">
      <c r="A24" s="56">
        <v>7</v>
      </c>
      <c r="B24" s="44"/>
      <c r="C24" s="193"/>
      <c r="D24" s="194"/>
      <c r="E24" s="194"/>
      <c r="F24" s="194"/>
      <c r="G24" s="195"/>
      <c r="H24" s="179"/>
      <c r="I24" s="180"/>
      <c r="J24" s="42"/>
      <c r="K24" s="181"/>
      <c r="L24" s="182"/>
      <c r="M24" s="183"/>
      <c r="N24" s="181"/>
      <c r="O24" s="182"/>
      <c r="P24" s="183"/>
      <c r="Q24" s="43"/>
      <c r="R24" s="184"/>
      <c r="S24" s="185"/>
      <c r="T24" s="185"/>
      <c r="U24" s="186"/>
      <c r="W24" s="23"/>
    </row>
    <row r="25" spans="1:36" s="10" customFormat="1" ht="19.5" customHeight="1">
      <c r="A25" s="56">
        <v>8</v>
      </c>
      <c r="B25" s="44"/>
      <c r="C25" s="193"/>
      <c r="D25" s="194"/>
      <c r="E25" s="194"/>
      <c r="F25" s="194"/>
      <c r="G25" s="195"/>
      <c r="H25" s="179"/>
      <c r="I25" s="180"/>
      <c r="J25" s="42"/>
      <c r="K25" s="181"/>
      <c r="L25" s="182"/>
      <c r="M25" s="183"/>
      <c r="N25" s="181"/>
      <c r="O25" s="182"/>
      <c r="P25" s="183"/>
      <c r="Q25" s="43"/>
      <c r="R25" s="190"/>
      <c r="S25" s="191"/>
      <c r="T25" s="191"/>
      <c r="U25" s="192"/>
    </row>
    <row r="26" spans="1:36" s="10" customFormat="1" ht="19.5" customHeight="1">
      <c r="A26" s="56">
        <v>9</v>
      </c>
      <c r="B26" s="44"/>
      <c r="C26" s="193"/>
      <c r="D26" s="194"/>
      <c r="E26" s="194"/>
      <c r="F26" s="194"/>
      <c r="G26" s="195"/>
      <c r="H26" s="179"/>
      <c r="I26" s="180"/>
      <c r="J26" s="42"/>
      <c r="K26" s="181"/>
      <c r="L26" s="182"/>
      <c r="M26" s="183"/>
      <c r="N26" s="181"/>
      <c r="O26" s="182"/>
      <c r="P26" s="183"/>
      <c r="Q26" s="43"/>
      <c r="R26" s="190"/>
      <c r="S26" s="191"/>
      <c r="T26" s="191"/>
      <c r="U26" s="192"/>
    </row>
    <row r="27" spans="1:36" s="10" customFormat="1" ht="19.5" customHeight="1">
      <c r="A27" s="56">
        <v>10</v>
      </c>
      <c r="B27" s="44"/>
      <c r="C27" s="193"/>
      <c r="D27" s="194"/>
      <c r="E27" s="194"/>
      <c r="F27" s="194"/>
      <c r="G27" s="195"/>
      <c r="H27" s="179"/>
      <c r="I27" s="180"/>
      <c r="J27" s="42"/>
      <c r="K27" s="181"/>
      <c r="L27" s="182"/>
      <c r="M27" s="183"/>
      <c r="N27" s="181"/>
      <c r="O27" s="182"/>
      <c r="P27" s="183"/>
      <c r="Q27" s="43"/>
      <c r="R27" s="190"/>
      <c r="S27" s="191"/>
      <c r="T27" s="191"/>
      <c r="U27" s="192"/>
    </row>
    <row r="28" spans="1:36" s="10" customFormat="1" ht="19.5" customHeight="1">
      <c r="A28" s="56">
        <v>11</v>
      </c>
      <c r="B28" s="44"/>
      <c r="C28" s="193"/>
      <c r="D28" s="194"/>
      <c r="E28" s="194"/>
      <c r="F28" s="194"/>
      <c r="G28" s="195"/>
      <c r="H28" s="179"/>
      <c r="I28" s="180"/>
      <c r="J28" s="42"/>
      <c r="K28" s="181"/>
      <c r="L28" s="182"/>
      <c r="M28" s="183"/>
      <c r="N28" s="181"/>
      <c r="O28" s="182"/>
      <c r="P28" s="183"/>
      <c r="Q28" s="43"/>
      <c r="R28" s="190"/>
      <c r="S28" s="191"/>
      <c r="T28" s="191"/>
      <c r="U28" s="192"/>
    </row>
    <row r="29" spans="1:36" s="10" customFormat="1" ht="19.5" customHeight="1">
      <c r="A29" s="56">
        <v>12</v>
      </c>
      <c r="B29" s="44"/>
      <c r="C29" s="193"/>
      <c r="D29" s="194"/>
      <c r="E29" s="194"/>
      <c r="F29" s="194"/>
      <c r="G29" s="195"/>
      <c r="H29" s="179"/>
      <c r="I29" s="180"/>
      <c r="J29" s="42"/>
      <c r="K29" s="181"/>
      <c r="L29" s="182"/>
      <c r="M29" s="183"/>
      <c r="N29" s="181"/>
      <c r="O29" s="182"/>
      <c r="P29" s="183"/>
      <c r="Q29" s="43"/>
      <c r="R29" s="190"/>
      <c r="S29" s="191"/>
      <c r="T29" s="191"/>
      <c r="U29" s="192"/>
    </row>
    <row r="30" spans="1:36" s="10" customFormat="1" ht="19.5" customHeight="1">
      <c r="A30" s="56">
        <v>13</v>
      </c>
      <c r="B30" s="44"/>
      <c r="C30" s="193"/>
      <c r="D30" s="194"/>
      <c r="E30" s="194"/>
      <c r="F30" s="194"/>
      <c r="G30" s="195"/>
      <c r="H30" s="179"/>
      <c r="I30" s="180"/>
      <c r="J30" s="42"/>
      <c r="K30" s="181"/>
      <c r="L30" s="182"/>
      <c r="M30" s="183"/>
      <c r="N30" s="181"/>
      <c r="O30" s="182"/>
      <c r="P30" s="183"/>
      <c r="Q30" s="43"/>
      <c r="R30" s="190"/>
      <c r="S30" s="191"/>
      <c r="T30" s="191"/>
      <c r="U30" s="192"/>
    </row>
    <row r="31" spans="1:36" s="10" customFormat="1" ht="19.5" customHeight="1">
      <c r="A31" s="56">
        <v>14</v>
      </c>
      <c r="B31" s="44"/>
      <c r="C31" s="193"/>
      <c r="D31" s="194"/>
      <c r="E31" s="194"/>
      <c r="F31" s="194"/>
      <c r="G31" s="195"/>
      <c r="H31" s="179"/>
      <c r="I31" s="180"/>
      <c r="J31" s="42"/>
      <c r="K31" s="181"/>
      <c r="L31" s="182"/>
      <c r="M31" s="183"/>
      <c r="N31" s="181"/>
      <c r="O31" s="182"/>
      <c r="P31" s="183"/>
      <c r="Q31" s="43"/>
      <c r="R31" s="190"/>
      <c r="S31" s="191"/>
      <c r="T31" s="191"/>
      <c r="U31" s="192"/>
    </row>
    <row r="32" spans="1:36" s="10" customFormat="1" ht="19.5" customHeight="1">
      <c r="A32" s="56">
        <v>15</v>
      </c>
      <c r="B32" s="44"/>
      <c r="C32" s="193"/>
      <c r="D32" s="194"/>
      <c r="E32" s="194"/>
      <c r="F32" s="194"/>
      <c r="G32" s="195"/>
      <c r="H32" s="179"/>
      <c r="I32" s="180"/>
      <c r="J32" s="42"/>
      <c r="K32" s="181"/>
      <c r="L32" s="182"/>
      <c r="M32" s="183"/>
      <c r="N32" s="181"/>
      <c r="O32" s="182"/>
      <c r="P32" s="183"/>
      <c r="Q32" s="43"/>
      <c r="R32" s="190"/>
      <c r="S32" s="191"/>
      <c r="T32" s="191"/>
      <c r="U32" s="192"/>
    </row>
    <row r="33" spans="1:24" s="10" customFormat="1" ht="19.5" customHeight="1">
      <c r="A33" s="56">
        <v>16</v>
      </c>
      <c r="B33" s="44"/>
      <c r="C33" s="193"/>
      <c r="D33" s="194"/>
      <c r="E33" s="194"/>
      <c r="F33" s="194"/>
      <c r="G33" s="195"/>
      <c r="H33" s="179"/>
      <c r="I33" s="180"/>
      <c r="J33" s="42"/>
      <c r="K33" s="181"/>
      <c r="L33" s="182"/>
      <c r="M33" s="183"/>
      <c r="N33" s="181"/>
      <c r="O33" s="182"/>
      <c r="P33" s="183"/>
      <c r="Q33" s="43"/>
      <c r="R33" s="190"/>
      <c r="S33" s="191"/>
      <c r="T33" s="191"/>
      <c r="U33" s="192"/>
    </row>
    <row r="34" spans="1:24" s="10" customFormat="1" ht="19.5" customHeight="1">
      <c r="A34" s="56">
        <v>17</v>
      </c>
      <c r="B34" s="44"/>
      <c r="C34" s="193"/>
      <c r="D34" s="194"/>
      <c r="E34" s="194"/>
      <c r="F34" s="194"/>
      <c r="G34" s="195"/>
      <c r="H34" s="179"/>
      <c r="I34" s="180"/>
      <c r="J34" s="42"/>
      <c r="K34" s="181"/>
      <c r="L34" s="182"/>
      <c r="M34" s="183"/>
      <c r="N34" s="181"/>
      <c r="O34" s="182"/>
      <c r="P34" s="183"/>
      <c r="Q34" s="43"/>
      <c r="R34" s="196"/>
      <c r="S34" s="197"/>
      <c r="T34" s="197"/>
      <c r="U34" s="198"/>
    </row>
    <row r="35" spans="1:24" s="10" customFormat="1" ht="19.5" customHeight="1">
      <c r="A35" s="56">
        <v>18</v>
      </c>
      <c r="B35" s="44"/>
      <c r="C35" s="193"/>
      <c r="D35" s="194"/>
      <c r="E35" s="194"/>
      <c r="F35" s="194"/>
      <c r="G35" s="195"/>
      <c r="H35" s="179"/>
      <c r="I35" s="180"/>
      <c r="J35" s="42"/>
      <c r="K35" s="181"/>
      <c r="L35" s="182"/>
      <c r="M35" s="183"/>
      <c r="N35" s="181"/>
      <c r="O35" s="182"/>
      <c r="P35" s="183"/>
      <c r="Q35" s="43"/>
      <c r="R35" s="196"/>
      <c r="S35" s="197"/>
      <c r="T35" s="197"/>
      <c r="U35" s="198"/>
      <c r="W35" s="23"/>
    </row>
    <row r="36" spans="1:24" s="10" customFormat="1" ht="19.5" customHeight="1">
      <c r="A36" s="56">
        <v>19</v>
      </c>
      <c r="B36" s="44"/>
      <c r="C36" s="193"/>
      <c r="D36" s="194"/>
      <c r="E36" s="194"/>
      <c r="F36" s="194"/>
      <c r="G36" s="195"/>
      <c r="H36" s="179"/>
      <c r="I36" s="180"/>
      <c r="J36" s="42"/>
      <c r="K36" s="181"/>
      <c r="L36" s="182"/>
      <c r="M36" s="183"/>
      <c r="N36" s="181"/>
      <c r="O36" s="182"/>
      <c r="P36" s="183"/>
      <c r="Q36" s="43"/>
      <c r="R36" s="196"/>
      <c r="S36" s="197"/>
      <c r="T36" s="197"/>
      <c r="U36" s="198"/>
    </row>
    <row r="37" spans="1:24" s="10" customFormat="1" ht="19.5" customHeight="1">
      <c r="A37" s="56">
        <v>20</v>
      </c>
      <c r="B37" s="44"/>
      <c r="C37" s="193"/>
      <c r="D37" s="194"/>
      <c r="E37" s="194"/>
      <c r="F37" s="194"/>
      <c r="G37" s="195"/>
      <c r="H37" s="179"/>
      <c r="I37" s="180"/>
      <c r="J37" s="42"/>
      <c r="K37" s="181"/>
      <c r="L37" s="182"/>
      <c r="M37" s="183"/>
      <c r="N37" s="181"/>
      <c r="O37" s="182"/>
      <c r="P37" s="183"/>
      <c r="Q37" s="45"/>
      <c r="R37" s="196"/>
      <c r="S37" s="197"/>
      <c r="T37" s="197"/>
      <c r="U37" s="198"/>
    </row>
    <row r="38" spans="1:24" s="10" customFormat="1" ht="19.5" customHeight="1">
      <c r="A38" s="56">
        <v>21</v>
      </c>
      <c r="B38" s="44"/>
      <c r="C38" s="193"/>
      <c r="D38" s="194"/>
      <c r="E38" s="194"/>
      <c r="F38" s="194"/>
      <c r="G38" s="195"/>
      <c r="H38" s="179"/>
      <c r="I38" s="180"/>
      <c r="J38" s="42"/>
      <c r="K38" s="181"/>
      <c r="L38" s="182"/>
      <c r="M38" s="183"/>
      <c r="N38" s="181"/>
      <c r="O38" s="182"/>
      <c r="P38" s="183"/>
      <c r="Q38" s="45"/>
      <c r="R38" s="196"/>
      <c r="S38" s="197"/>
      <c r="T38" s="197"/>
      <c r="U38" s="198"/>
    </row>
    <row r="39" spans="1:24" s="10" customFormat="1" ht="19.5" customHeight="1">
      <c r="A39" s="56">
        <v>22</v>
      </c>
      <c r="B39" s="44"/>
      <c r="C39" s="193"/>
      <c r="D39" s="194"/>
      <c r="E39" s="194"/>
      <c r="F39" s="194"/>
      <c r="G39" s="195"/>
      <c r="H39" s="179"/>
      <c r="I39" s="180"/>
      <c r="J39" s="42"/>
      <c r="K39" s="181"/>
      <c r="L39" s="182"/>
      <c r="M39" s="183"/>
      <c r="N39" s="181"/>
      <c r="O39" s="182"/>
      <c r="P39" s="183"/>
      <c r="Q39" s="45"/>
      <c r="R39" s="196"/>
      <c r="S39" s="197"/>
      <c r="T39" s="197"/>
      <c r="U39" s="198"/>
    </row>
    <row r="40" spans="1:24" s="10" customFormat="1" ht="19.5" customHeight="1">
      <c r="A40" s="56">
        <v>23</v>
      </c>
      <c r="B40" s="44"/>
      <c r="C40" s="193"/>
      <c r="D40" s="194"/>
      <c r="E40" s="194"/>
      <c r="F40" s="194"/>
      <c r="G40" s="195"/>
      <c r="H40" s="179"/>
      <c r="I40" s="180"/>
      <c r="J40" s="42"/>
      <c r="K40" s="181"/>
      <c r="L40" s="182"/>
      <c r="M40" s="183"/>
      <c r="N40" s="181"/>
      <c r="O40" s="182"/>
      <c r="P40" s="183"/>
      <c r="Q40" s="45"/>
      <c r="R40" s="196"/>
      <c r="S40" s="197"/>
      <c r="T40" s="197"/>
      <c r="U40" s="198"/>
    </row>
    <row r="41" spans="1:24" s="10" customFormat="1" ht="19.5" customHeight="1">
      <c r="A41" s="56">
        <v>24</v>
      </c>
      <c r="B41" s="44"/>
      <c r="C41" s="193"/>
      <c r="D41" s="194"/>
      <c r="E41" s="194"/>
      <c r="F41" s="194"/>
      <c r="G41" s="195"/>
      <c r="H41" s="179"/>
      <c r="I41" s="180"/>
      <c r="J41" s="42"/>
      <c r="K41" s="181"/>
      <c r="L41" s="182"/>
      <c r="M41" s="183"/>
      <c r="N41" s="181"/>
      <c r="O41" s="182"/>
      <c r="P41" s="183"/>
      <c r="Q41" s="45"/>
      <c r="R41" s="196"/>
      <c r="S41" s="197"/>
      <c r="T41" s="197"/>
      <c r="U41" s="198"/>
    </row>
    <row r="42" spans="1:24" s="10" customFormat="1" ht="19.5" customHeight="1">
      <c r="A42" s="56">
        <v>25</v>
      </c>
      <c r="B42" s="44"/>
      <c r="C42" s="193"/>
      <c r="D42" s="194"/>
      <c r="E42" s="194"/>
      <c r="F42" s="194"/>
      <c r="G42" s="195"/>
      <c r="H42" s="179"/>
      <c r="I42" s="180"/>
      <c r="J42" s="42"/>
      <c r="K42" s="181"/>
      <c r="L42" s="182"/>
      <c r="M42" s="183"/>
      <c r="N42" s="181"/>
      <c r="O42" s="182"/>
      <c r="P42" s="183"/>
      <c r="Q42" s="45"/>
      <c r="R42" s="196"/>
      <c r="S42" s="197"/>
      <c r="T42" s="197"/>
      <c r="U42" s="198"/>
    </row>
    <row r="43" spans="1:24" s="10" customFormat="1" ht="19.5" customHeight="1">
      <c r="A43" s="56">
        <v>26</v>
      </c>
      <c r="B43" s="44"/>
      <c r="C43" s="193"/>
      <c r="D43" s="194"/>
      <c r="E43" s="194"/>
      <c r="F43" s="194"/>
      <c r="G43" s="195"/>
      <c r="H43" s="179"/>
      <c r="I43" s="180"/>
      <c r="J43" s="42"/>
      <c r="K43" s="181"/>
      <c r="L43" s="182"/>
      <c r="M43" s="183"/>
      <c r="N43" s="181"/>
      <c r="O43" s="182"/>
      <c r="P43" s="183"/>
      <c r="Q43" s="45"/>
      <c r="R43" s="196"/>
      <c r="S43" s="197"/>
      <c r="T43" s="197"/>
      <c r="U43" s="198"/>
    </row>
    <row r="44" spans="1:24" s="10" customFormat="1" ht="19.5" customHeight="1">
      <c r="A44" s="56">
        <v>27</v>
      </c>
      <c r="B44" s="44"/>
      <c r="C44" s="193"/>
      <c r="D44" s="194"/>
      <c r="E44" s="194"/>
      <c r="F44" s="194"/>
      <c r="G44" s="195"/>
      <c r="H44" s="179"/>
      <c r="I44" s="180"/>
      <c r="J44" s="42"/>
      <c r="K44" s="181"/>
      <c r="L44" s="182"/>
      <c r="M44" s="183"/>
      <c r="N44" s="181"/>
      <c r="O44" s="182"/>
      <c r="P44" s="183"/>
      <c r="Q44" s="45"/>
      <c r="R44" s="196"/>
      <c r="S44" s="197"/>
      <c r="T44" s="197"/>
      <c r="U44" s="198"/>
    </row>
    <row r="45" spans="1:24" s="10" customFormat="1" ht="19.5" customHeight="1">
      <c r="A45" s="56">
        <v>28</v>
      </c>
      <c r="B45" s="44"/>
      <c r="C45" s="193"/>
      <c r="D45" s="194"/>
      <c r="E45" s="194"/>
      <c r="F45" s="194"/>
      <c r="G45" s="195"/>
      <c r="H45" s="179"/>
      <c r="I45" s="180"/>
      <c r="J45" s="42"/>
      <c r="K45" s="181"/>
      <c r="L45" s="182"/>
      <c r="M45" s="183"/>
      <c r="N45" s="181"/>
      <c r="O45" s="182"/>
      <c r="P45" s="183"/>
      <c r="Q45" s="45"/>
      <c r="R45" s="196"/>
      <c r="S45" s="197"/>
      <c r="T45" s="197"/>
      <c r="U45" s="198"/>
    </row>
    <row r="46" spans="1:24" s="10" customFormat="1" ht="19.5" customHeight="1">
      <c r="A46" s="56">
        <v>29</v>
      </c>
      <c r="B46" s="44"/>
      <c r="C46" s="193"/>
      <c r="D46" s="194"/>
      <c r="E46" s="194"/>
      <c r="F46" s="194"/>
      <c r="G46" s="195"/>
      <c r="H46" s="179"/>
      <c r="I46" s="180"/>
      <c r="J46" s="42"/>
      <c r="K46" s="181"/>
      <c r="L46" s="182"/>
      <c r="M46" s="183"/>
      <c r="N46" s="181"/>
      <c r="O46" s="182"/>
      <c r="P46" s="183"/>
      <c r="Q46" s="45"/>
      <c r="R46" s="196"/>
      <c r="S46" s="197"/>
      <c r="T46" s="197"/>
      <c r="U46" s="198"/>
    </row>
    <row r="47" spans="1:24" s="10" customFormat="1" ht="19.5" customHeight="1" thickBot="1">
      <c r="A47" s="56">
        <v>30</v>
      </c>
      <c r="B47" s="46"/>
      <c r="C47" s="193"/>
      <c r="D47" s="194"/>
      <c r="E47" s="194"/>
      <c r="F47" s="194"/>
      <c r="G47" s="195"/>
      <c r="H47" s="276"/>
      <c r="I47" s="277"/>
      <c r="J47" s="42"/>
      <c r="K47" s="201"/>
      <c r="L47" s="202"/>
      <c r="M47" s="203"/>
      <c r="N47" s="201"/>
      <c r="O47" s="202"/>
      <c r="P47" s="203"/>
      <c r="Q47" s="47"/>
      <c r="R47" s="204"/>
      <c r="S47" s="205"/>
      <c r="T47" s="205"/>
      <c r="U47" s="206"/>
    </row>
    <row r="48" spans="1:24" s="10" customFormat="1" ht="18" customHeight="1">
      <c r="B48" s="207" t="s">
        <v>9</v>
      </c>
      <c r="C48" s="208"/>
      <c r="D48" s="48">
        <v>0.1</v>
      </c>
      <c r="E48" s="49" t="s">
        <v>13</v>
      </c>
      <c r="F48" s="11"/>
      <c r="G48" s="213" t="s">
        <v>7</v>
      </c>
      <c r="H48" s="214"/>
      <c r="I48" s="278">
        <f>SUM(N18:P47)-I50-I49</f>
        <v>0</v>
      </c>
      <c r="J48" s="279"/>
      <c r="K48" s="280"/>
      <c r="L48" s="220" t="s">
        <v>8</v>
      </c>
      <c r="M48" s="221"/>
      <c r="N48" s="281">
        <f>I48*D48</f>
        <v>0</v>
      </c>
      <c r="O48" s="282"/>
      <c r="P48" s="283"/>
      <c r="Q48" s="244" t="s">
        <v>10</v>
      </c>
      <c r="R48" s="245"/>
      <c r="S48" s="281">
        <f>I48+N48</f>
        <v>0</v>
      </c>
      <c r="T48" s="282"/>
      <c r="U48" s="292"/>
      <c r="X48" s="5" t="s">
        <v>70</v>
      </c>
    </row>
    <row r="49" spans="2:23" s="10" customFormat="1" ht="19.5" customHeight="1">
      <c r="B49" s="209"/>
      <c r="C49" s="210"/>
      <c r="D49" s="50">
        <v>0.08</v>
      </c>
      <c r="E49" s="51" t="s">
        <v>14</v>
      </c>
      <c r="F49" s="12">
        <v>8</v>
      </c>
      <c r="G49" s="215"/>
      <c r="H49" s="216"/>
      <c r="I49" s="293">
        <f>SUMIF(Q18:Q47,F49,N18:P47)</f>
        <v>0</v>
      </c>
      <c r="J49" s="294"/>
      <c r="K49" s="295"/>
      <c r="L49" s="222"/>
      <c r="M49" s="223"/>
      <c r="N49" s="296">
        <f>I49*D49</f>
        <v>0</v>
      </c>
      <c r="O49" s="297"/>
      <c r="P49" s="298"/>
      <c r="Q49" s="246"/>
      <c r="R49" s="247"/>
      <c r="S49" s="296">
        <f>I49+N49</f>
        <v>0</v>
      </c>
      <c r="T49" s="297"/>
      <c r="U49" s="299"/>
    </row>
    <row r="50" spans="2:23" s="10" customFormat="1" ht="19.5" customHeight="1" thickBot="1">
      <c r="B50" s="211"/>
      <c r="C50" s="212"/>
      <c r="D50" s="256" t="s">
        <v>18</v>
      </c>
      <c r="E50" s="257"/>
      <c r="F50" s="13">
        <v>0</v>
      </c>
      <c r="G50" s="215"/>
      <c r="H50" s="216"/>
      <c r="I50" s="300">
        <f>SUMIF(Q18:Q47,F50,N18:P47)</f>
        <v>0</v>
      </c>
      <c r="J50" s="301"/>
      <c r="K50" s="302"/>
      <c r="L50" s="222"/>
      <c r="M50" s="223"/>
      <c r="N50" s="296">
        <f>I50*0</f>
        <v>0</v>
      </c>
      <c r="O50" s="297"/>
      <c r="P50" s="298"/>
      <c r="Q50" s="246"/>
      <c r="R50" s="247"/>
      <c r="S50" s="296">
        <f>I50+N50</f>
        <v>0</v>
      </c>
      <c r="T50" s="297"/>
      <c r="U50" s="299"/>
    </row>
    <row r="51" spans="2:23" s="10" customFormat="1" ht="19.5" customHeight="1" thickBot="1">
      <c r="B51" s="23"/>
      <c r="C51" s="23"/>
      <c r="D51" s="231" t="s">
        <v>11</v>
      </c>
      <c r="E51" s="232"/>
      <c r="F51" s="232"/>
      <c r="G51" s="233" t="s">
        <v>15</v>
      </c>
      <c r="H51" s="234"/>
      <c r="I51" s="287">
        <f>ROUNDDOWN(I48+I49+I50,0)</f>
        <v>0</v>
      </c>
      <c r="J51" s="288"/>
      <c r="K51" s="289"/>
      <c r="L51" s="238" t="s">
        <v>16</v>
      </c>
      <c r="M51" s="239"/>
      <c r="N51" s="284">
        <f>ROUNDDOWN(N48+N49+N50,0)</f>
        <v>0</v>
      </c>
      <c r="O51" s="290"/>
      <c r="P51" s="291"/>
      <c r="Q51" s="242" t="s">
        <v>17</v>
      </c>
      <c r="R51" s="243"/>
      <c r="S51" s="284">
        <f>ROUNDDOWN(I51+N51,0)</f>
        <v>0</v>
      </c>
      <c r="T51" s="285"/>
      <c r="U51" s="286"/>
    </row>
    <row r="52" spans="2:23" ht="22.5" customHeight="1">
      <c r="J52" s="230" t="s">
        <v>64</v>
      </c>
      <c r="K52" s="230"/>
      <c r="L52" s="230"/>
      <c r="Q52" s="3" t="s">
        <v>63</v>
      </c>
    </row>
    <row r="55" spans="2:23">
      <c r="W55" s="3"/>
    </row>
    <row r="57" spans="2:23" ht="6.75" customHeight="1"/>
  </sheetData>
  <mergeCells count="224">
    <mergeCell ref="J52:L52"/>
    <mergeCell ref="S51:U51"/>
    <mergeCell ref="T2:U2"/>
    <mergeCell ref="T3:U4"/>
    <mergeCell ref="B5:G5"/>
    <mergeCell ref="B8:C8"/>
    <mergeCell ref="B7:C7"/>
    <mergeCell ref="D51:F51"/>
    <mergeCell ref="G51:H51"/>
    <mergeCell ref="I51:K51"/>
    <mergeCell ref="L51:M51"/>
    <mergeCell ref="N51:P51"/>
    <mergeCell ref="Q51:R51"/>
    <mergeCell ref="Q48:R50"/>
    <mergeCell ref="S48:U48"/>
    <mergeCell ref="I49:K49"/>
    <mergeCell ref="N49:P49"/>
    <mergeCell ref="S49:U49"/>
    <mergeCell ref="D50:E50"/>
    <mergeCell ref="I50:K50"/>
    <mergeCell ref="N50:P50"/>
    <mergeCell ref="S50:U50"/>
    <mergeCell ref="K47:M47"/>
    <mergeCell ref="B48:C50"/>
    <mergeCell ref="G48:H50"/>
    <mergeCell ref="I48:K48"/>
    <mergeCell ref="L48:M50"/>
    <mergeCell ref="N48:P48"/>
    <mergeCell ref="K35:M35"/>
    <mergeCell ref="N35:P35"/>
    <mergeCell ref="H36:I36"/>
    <mergeCell ref="K36:M36"/>
    <mergeCell ref="N36:P36"/>
    <mergeCell ref="H37:I37"/>
    <mergeCell ref="H38:I38"/>
    <mergeCell ref="H44:I44"/>
    <mergeCell ref="K37:M37"/>
    <mergeCell ref="K38:M38"/>
    <mergeCell ref="N47:P47"/>
    <mergeCell ref="C43:G43"/>
    <mergeCell ref="C46:G46"/>
    <mergeCell ref="C47:G47"/>
    <mergeCell ref="C42:G42"/>
    <mergeCell ref="K39:M39"/>
    <mergeCell ref="K40:M40"/>
    <mergeCell ref="K41:M41"/>
    <mergeCell ref="K42:M42"/>
    <mergeCell ref="K43:M43"/>
    <mergeCell ref="H31:I31"/>
    <mergeCell ref="R28:U28"/>
    <mergeCell ref="K21:M21"/>
    <mergeCell ref="N21:P21"/>
    <mergeCell ref="H22:I22"/>
    <mergeCell ref="K22:M22"/>
    <mergeCell ref="N22:P22"/>
    <mergeCell ref="K25:M25"/>
    <mergeCell ref="N25:P25"/>
    <mergeCell ref="H26:I26"/>
    <mergeCell ref="K26:M26"/>
    <mergeCell ref="N26:P26"/>
    <mergeCell ref="K23:M23"/>
    <mergeCell ref="N23:P23"/>
    <mergeCell ref="H24:I24"/>
    <mergeCell ref="K24:M24"/>
    <mergeCell ref="N24:P24"/>
    <mergeCell ref="K29:M29"/>
    <mergeCell ref="N29:P29"/>
    <mergeCell ref="H30:I30"/>
    <mergeCell ref="K30:M30"/>
    <mergeCell ref="N30:P30"/>
    <mergeCell ref="K31:M31"/>
    <mergeCell ref="N31:P31"/>
    <mergeCell ref="R47:U47"/>
    <mergeCell ref="H47:I47"/>
    <mergeCell ref="R34:U34"/>
    <mergeCell ref="R35:U35"/>
    <mergeCell ref="H35:I35"/>
    <mergeCell ref="R32:U32"/>
    <mergeCell ref="R33:U33"/>
    <mergeCell ref="H33:I33"/>
    <mergeCell ref="K33:M33"/>
    <mergeCell ref="N33:P33"/>
    <mergeCell ref="H34:I34"/>
    <mergeCell ref="K34:M34"/>
    <mergeCell ref="N34:P34"/>
    <mergeCell ref="K44:M44"/>
    <mergeCell ref="N37:P37"/>
    <mergeCell ref="N38:P38"/>
    <mergeCell ref="R37:U37"/>
    <mergeCell ref="R38:U38"/>
    <mergeCell ref="H32:I32"/>
    <mergeCell ref="K32:M32"/>
    <mergeCell ref="N32:P32"/>
    <mergeCell ref="R39:U39"/>
    <mergeCell ref="R36:U36"/>
    <mergeCell ref="H45:I45"/>
    <mergeCell ref="H29:I29"/>
    <mergeCell ref="R26:U26"/>
    <mergeCell ref="R27:U27"/>
    <mergeCell ref="H27:I27"/>
    <mergeCell ref="R24:U24"/>
    <mergeCell ref="R25:U25"/>
    <mergeCell ref="H25:I25"/>
    <mergeCell ref="H17:I17"/>
    <mergeCell ref="K17:M17"/>
    <mergeCell ref="N17:P17"/>
    <mergeCell ref="H18:I18"/>
    <mergeCell ref="K18:M18"/>
    <mergeCell ref="H19:I19"/>
    <mergeCell ref="K19:M19"/>
    <mergeCell ref="N19:P19"/>
    <mergeCell ref="H20:I20"/>
    <mergeCell ref="K20:M20"/>
    <mergeCell ref="N20:P20"/>
    <mergeCell ref="K27:M27"/>
    <mergeCell ref="N27:P27"/>
    <mergeCell ref="H28:I28"/>
    <mergeCell ref="K28:M28"/>
    <mergeCell ref="N28:P28"/>
    <mergeCell ref="R29:U29"/>
    <mergeCell ref="B11:C11"/>
    <mergeCell ref="B12:C12"/>
    <mergeCell ref="B13:C13"/>
    <mergeCell ref="D9:N9"/>
    <mergeCell ref="N11:U11"/>
    <mergeCell ref="C17:G17"/>
    <mergeCell ref="R22:U22"/>
    <mergeCell ref="R23:U23"/>
    <mergeCell ref="H23:I23"/>
    <mergeCell ref="R20:U20"/>
    <mergeCell ref="R21:U21"/>
    <mergeCell ref="H21:I21"/>
    <mergeCell ref="R18:U18"/>
    <mergeCell ref="R19:U19"/>
    <mergeCell ref="N18:P18"/>
    <mergeCell ref="R17:U17"/>
    <mergeCell ref="C18:G18"/>
    <mergeCell ref="C19:G19"/>
    <mergeCell ref="C20:G20"/>
    <mergeCell ref="C21:G21"/>
    <mergeCell ref="C22:G22"/>
    <mergeCell ref="C23:G23"/>
    <mergeCell ref="L15:M15"/>
    <mergeCell ref="N12:U14"/>
    <mergeCell ref="J2:K2"/>
    <mergeCell ref="L2:M2"/>
    <mergeCell ref="N2:O2"/>
    <mergeCell ref="P2:Q2"/>
    <mergeCell ref="R2:S2"/>
    <mergeCell ref="G15:H15"/>
    <mergeCell ref="B9:C9"/>
    <mergeCell ref="P7:Q7"/>
    <mergeCell ref="R7:U7"/>
    <mergeCell ref="P8:Q8"/>
    <mergeCell ref="R8:U8"/>
    <mergeCell ref="D7:G7"/>
    <mergeCell ref="D8:N8"/>
    <mergeCell ref="D11:F11"/>
    <mergeCell ref="D12:F12"/>
    <mergeCell ref="D13:F13"/>
    <mergeCell ref="D14:F14"/>
    <mergeCell ref="D15:F15"/>
    <mergeCell ref="I14:K14"/>
    <mergeCell ref="I15:K15"/>
    <mergeCell ref="L11:M11"/>
    <mergeCell ref="G14:H14"/>
    <mergeCell ref="B14:C14"/>
    <mergeCell ref="B15:C15"/>
    <mergeCell ref="N15:U15"/>
    <mergeCell ref="L12:M14"/>
    <mergeCell ref="R30:U30"/>
    <mergeCell ref="R31:U31"/>
    <mergeCell ref="J3:K4"/>
    <mergeCell ref="L3:M4"/>
    <mergeCell ref="N3:O4"/>
    <mergeCell ref="P3:Q4"/>
    <mergeCell ref="R3:S4"/>
    <mergeCell ref="H39:I39"/>
    <mergeCell ref="H46:I46"/>
    <mergeCell ref="K45:M45"/>
    <mergeCell ref="K46:M46"/>
    <mergeCell ref="N45:P45"/>
    <mergeCell ref="N46:P46"/>
    <mergeCell ref="R45:U45"/>
    <mergeCell ref="R46:U46"/>
    <mergeCell ref="R40:U40"/>
    <mergeCell ref="R41:U41"/>
    <mergeCell ref="R42:U42"/>
    <mergeCell ref="R43:U43"/>
    <mergeCell ref="H40:I40"/>
    <mergeCell ref="H41:I41"/>
    <mergeCell ref="H42:I42"/>
    <mergeCell ref="H43:I43"/>
    <mergeCell ref="N44:P44"/>
    <mergeCell ref="R44:U44"/>
    <mergeCell ref="N39:P39"/>
    <mergeCell ref="N40:P40"/>
    <mergeCell ref="N41:P41"/>
    <mergeCell ref="N42:P42"/>
    <mergeCell ref="N43:P43"/>
    <mergeCell ref="C24:G24"/>
    <mergeCell ref="C25:G25"/>
    <mergeCell ref="C26:G26"/>
    <mergeCell ref="B1:G2"/>
    <mergeCell ref="B3:G4"/>
    <mergeCell ref="H2:I2"/>
    <mergeCell ref="H3:I4"/>
    <mergeCell ref="C44:G44"/>
    <mergeCell ref="C45:G45"/>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1:G41"/>
  </mergeCells>
  <phoneticPr fontId="2"/>
  <printOptions horizontalCentered="1"/>
  <pageMargins left="0.19685039370078741" right="0.19685039370078741" top="0.31496062992125984" bottom="0.24" header="0.19685039370078741" footer="0.19685039370078741"/>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お願い事項</vt:lpstr>
      <vt:lpstr>請求書総括表 (入力見本)</vt:lpstr>
      <vt:lpstr>現場別請求書 (入力見本)</vt:lpstr>
      <vt:lpstr>請求書総括表(入力・郵送用)</vt:lpstr>
      <vt:lpstr>現場別請求書(入力・郵送用)</vt:lpstr>
      <vt:lpstr>'現場別請求書 (入力見本)'!Print_Area</vt:lpstr>
      <vt:lpstr>'現場別請求書(入力・郵送用)'!Print_Area</vt:lpstr>
      <vt:lpstr>'請求書総括表 (入力見本)'!Print_Area</vt:lpstr>
      <vt:lpstr>'請求書総括表(入力・郵送用)'!Print_Area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y-shimokusuzono</dc:creator>
  <cp:lastModifiedBy>akiko iwazawa</cp:lastModifiedBy>
  <cp:lastPrinted>2023-12-08T08:34:59Z</cp:lastPrinted>
  <dcterms:created xsi:type="dcterms:W3CDTF">2023-04-12T02:48:03Z</dcterms:created>
  <dcterms:modified xsi:type="dcterms:W3CDTF">2025-12-02T07:27:42Z</dcterms:modified>
</cp:coreProperties>
</file>